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0770" windowHeight="6030" tabRatio="601"/>
  </bookViews>
  <sheets>
    <sheet name="01.09.2022" sheetId="11" r:id="rId1"/>
  </sheets>
  <definedNames>
    <definedName name="_xlnm.Print_Area" localSheetId="0">'01.09.2022'!$B$10:$AB$124</definedName>
  </definedNames>
  <calcPr calcId="125725"/>
</workbook>
</file>

<file path=xl/calcChain.xml><?xml version="1.0" encoding="utf-8"?>
<calcChain xmlns="http://schemas.openxmlformats.org/spreadsheetml/2006/main">
  <c r="K80" i="11"/>
  <c r="K75" s="1"/>
  <c r="J80"/>
  <c r="N59"/>
  <c r="AA108"/>
  <c r="Z108"/>
  <c r="Y108"/>
  <c r="X108"/>
  <c r="W108"/>
  <c r="V108"/>
  <c r="U108"/>
  <c r="U103" s="1"/>
  <c r="T108"/>
  <c r="S108"/>
  <c r="R108"/>
  <c r="Q108"/>
  <c r="P108"/>
  <c r="O108"/>
  <c r="N108"/>
  <c r="M108"/>
  <c r="L108"/>
  <c r="L103" s="1"/>
  <c r="L98" s="1"/>
  <c r="K108"/>
  <c r="J108"/>
  <c r="AA104"/>
  <c r="Z104"/>
  <c r="Z103" s="1"/>
  <c r="Y104"/>
  <c r="X104"/>
  <c r="X103" s="1"/>
  <c r="W104"/>
  <c r="W103" s="1"/>
  <c r="V104"/>
  <c r="V103" s="1"/>
  <c r="U104"/>
  <c r="T104"/>
  <c r="S104"/>
  <c r="R104"/>
  <c r="R103"/>
  <c r="Q104"/>
  <c r="P104"/>
  <c r="O104"/>
  <c r="O103"/>
  <c r="N104"/>
  <c r="M104"/>
  <c r="L104"/>
  <c r="K104"/>
  <c r="J104"/>
  <c r="J103" s="1"/>
  <c r="J98" s="1"/>
  <c r="AB103"/>
  <c r="AB98" s="1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AA94"/>
  <c r="Z94"/>
  <c r="Y94"/>
  <c r="X94"/>
  <c r="W94"/>
  <c r="W89" s="1"/>
  <c r="W84" s="1"/>
  <c r="V94"/>
  <c r="U94"/>
  <c r="T94"/>
  <c r="S94"/>
  <c r="R94"/>
  <c r="Q94"/>
  <c r="P94"/>
  <c r="O94"/>
  <c r="N94"/>
  <c r="N89" s="1"/>
  <c r="N84" s="1"/>
  <c r="M94"/>
  <c r="L94"/>
  <c r="K94"/>
  <c r="J94"/>
  <c r="AA90"/>
  <c r="Z90"/>
  <c r="Y90"/>
  <c r="X90"/>
  <c r="W90"/>
  <c r="V90"/>
  <c r="U90"/>
  <c r="T90"/>
  <c r="S90"/>
  <c r="R90"/>
  <c r="Q90"/>
  <c r="P90"/>
  <c r="P89" s="1"/>
  <c r="P84" s="1"/>
  <c r="O90"/>
  <c r="N90"/>
  <c r="M90"/>
  <c r="L90"/>
  <c r="K90"/>
  <c r="K89" s="1"/>
  <c r="J90"/>
  <c r="AB89"/>
  <c r="AB84" s="1"/>
  <c r="AA85"/>
  <c r="Z85"/>
  <c r="Y85"/>
  <c r="X85"/>
  <c r="W85"/>
  <c r="V85"/>
  <c r="U85"/>
  <c r="T85"/>
  <c r="T84" s="1"/>
  <c r="S85"/>
  <c r="R85"/>
  <c r="Q85"/>
  <c r="P85"/>
  <c r="O85"/>
  <c r="N85"/>
  <c r="M85"/>
  <c r="L85"/>
  <c r="K85"/>
  <c r="K84" s="1"/>
  <c r="J85"/>
  <c r="AA54"/>
  <c r="Z54"/>
  <c r="Y54"/>
  <c r="X54"/>
  <c r="W54"/>
  <c r="V54"/>
  <c r="U54"/>
  <c r="U49" s="1"/>
  <c r="T54"/>
  <c r="S54"/>
  <c r="R54"/>
  <c r="Q54"/>
  <c r="P54"/>
  <c r="O54"/>
  <c r="N54"/>
  <c r="M54"/>
  <c r="L54"/>
  <c r="K54"/>
  <c r="J54"/>
  <c r="AA50"/>
  <c r="Z50"/>
  <c r="Z49" s="1"/>
  <c r="Y50"/>
  <c r="X50"/>
  <c r="X49" s="1"/>
  <c r="X44" s="1"/>
  <c r="W50"/>
  <c r="W49" s="1"/>
  <c r="W44" s="1"/>
  <c r="V50"/>
  <c r="U50"/>
  <c r="T50"/>
  <c r="S50"/>
  <c r="S49" s="1"/>
  <c r="R50"/>
  <c r="Q50"/>
  <c r="P50"/>
  <c r="P49" s="1"/>
  <c r="P44" s="1"/>
  <c r="O50"/>
  <c r="O49" s="1"/>
  <c r="O44" s="1"/>
  <c r="N50"/>
  <c r="M50"/>
  <c r="L50"/>
  <c r="K50"/>
  <c r="J50"/>
  <c r="AB49"/>
  <c r="AB44" s="1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AB75"/>
  <c r="AB70" s="1"/>
  <c r="AB35"/>
  <c r="AB30" s="1"/>
  <c r="AB61"/>
  <c r="AB58" s="1"/>
  <c r="AB21"/>
  <c r="AB16" s="1"/>
  <c r="AA80"/>
  <c r="Z80"/>
  <c r="Y80"/>
  <c r="X80"/>
  <c r="W80"/>
  <c r="V80"/>
  <c r="U80"/>
  <c r="U75" s="1"/>
  <c r="U70" s="1"/>
  <c r="T80"/>
  <c r="S80"/>
  <c r="R80"/>
  <c r="Q80"/>
  <c r="Q75" s="1"/>
  <c r="Q70" s="1"/>
  <c r="P80"/>
  <c r="O80"/>
  <c r="N80"/>
  <c r="M80"/>
  <c r="M75" s="1"/>
  <c r="M70" s="1"/>
  <c r="L80"/>
  <c r="AA76"/>
  <c r="Z76"/>
  <c r="Y76"/>
  <c r="X76"/>
  <c r="X75" s="1"/>
  <c r="W76"/>
  <c r="W75" s="1"/>
  <c r="V76"/>
  <c r="V75" s="1"/>
  <c r="U76"/>
  <c r="T76"/>
  <c r="S76"/>
  <c r="R76"/>
  <c r="R75" s="1"/>
  <c r="Q76"/>
  <c r="P76"/>
  <c r="P75" s="1"/>
  <c r="P70" s="1"/>
  <c r="O76"/>
  <c r="N76"/>
  <c r="M76"/>
  <c r="L76"/>
  <c r="K76"/>
  <c r="J76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AA40"/>
  <c r="Z40"/>
  <c r="Y40"/>
  <c r="X40"/>
  <c r="W40"/>
  <c r="V40"/>
  <c r="U40"/>
  <c r="T40"/>
  <c r="S40"/>
  <c r="R40"/>
  <c r="Q40"/>
  <c r="P40"/>
  <c r="O40"/>
  <c r="N40"/>
  <c r="M40"/>
  <c r="M35" s="1"/>
  <c r="L40"/>
  <c r="K40"/>
  <c r="J40"/>
  <c r="AA36"/>
  <c r="Z36"/>
  <c r="Y36"/>
  <c r="Y35" s="1"/>
  <c r="X36"/>
  <c r="W36"/>
  <c r="W35" s="1"/>
  <c r="V36"/>
  <c r="V35" s="1"/>
  <c r="U36"/>
  <c r="T36"/>
  <c r="S36"/>
  <c r="R36"/>
  <c r="R35" s="1"/>
  <c r="Q36"/>
  <c r="P36"/>
  <c r="P35" s="1"/>
  <c r="O36"/>
  <c r="O35" s="1"/>
  <c r="O30" s="1"/>
  <c r="N36"/>
  <c r="N35" s="1"/>
  <c r="N30" s="1"/>
  <c r="M36"/>
  <c r="L36"/>
  <c r="K36"/>
  <c r="J36"/>
  <c r="J35" s="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AA26"/>
  <c r="AA21" s="1"/>
  <c r="Z26"/>
  <c r="Z21" s="1"/>
  <c r="Y26"/>
  <c r="X26"/>
  <c r="W26"/>
  <c r="V26"/>
  <c r="U26"/>
  <c r="T26"/>
  <c r="S26"/>
  <c r="R26"/>
  <c r="Q26"/>
  <c r="P26"/>
  <c r="O26"/>
  <c r="N26"/>
  <c r="M26"/>
  <c r="L26"/>
  <c r="K26"/>
  <c r="J26"/>
  <c r="J21" s="1"/>
  <c r="AA22"/>
  <c r="Z22"/>
  <c r="Y22"/>
  <c r="X22"/>
  <c r="X21" s="1"/>
  <c r="W22"/>
  <c r="V22"/>
  <c r="V21" s="1"/>
  <c r="U22"/>
  <c r="T22"/>
  <c r="T21" s="1"/>
  <c r="T16" s="1"/>
  <c r="S22"/>
  <c r="R22"/>
  <c r="Q22"/>
  <c r="P22"/>
  <c r="P21" s="1"/>
  <c r="O22"/>
  <c r="O21" s="1"/>
  <c r="N22"/>
  <c r="M22"/>
  <c r="L22"/>
  <c r="L21" s="1"/>
  <c r="L16" s="1"/>
  <c r="K22"/>
  <c r="J22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AA66"/>
  <c r="Z66"/>
  <c r="Y66"/>
  <c r="X66"/>
  <c r="W66"/>
  <c r="V66"/>
  <c r="U66"/>
  <c r="T66"/>
  <c r="S66"/>
  <c r="R66"/>
  <c r="Q66"/>
  <c r="P66"/>
  <c r="P61" s="1"/>
  <c r="O66"/>
  <c r="N66"/>
  <c r="M66"/>
  <c r="L66"/>
  <c r="L61" s="1"/>
  <c r="K66"/>
  <c r="J66"/>
  <c r="AA62"/>
  <c r="Z62"/>
  <c r="Z61" s="1"/>
  <c r="Y62"/>
  <c r="X62"/>
  <c r="W62"/>
  <c r="V62"/>
  <c r="V61" s="1"/>
  <c r="U62"/>
  <c r="U61" s="1"/>
  <c r="T62"/>
  <c r="S62"/>
  <c r="R62"/>
  <c r="R61" s="1"/>
  <c r="Q62"/>
  <c r="P62"/>
  <c r="O62"/>
  <c r="O61" s="1"/>
  <c r="N62"/>
  <c r="N61" s="1"/>
  <c r="M62"/>
  <c r="L62"/>
  <c r="K62"/>
  <c r="K61" s="1"/>
  <c r="J62"/>
  <c r="J61" s="1"/>
  <c r="J58" s="1"/>
  <c r="AA59"/>
  <c r="Z59"/>
  <c r="Y59"/>
  <c r="X59"/>
  <c r="W59"/>
  <c r="V59"/>
  <c r="U59"/>
  <c r="U114" s="1"/>
  <c r="T59"/>
  <c r="T114" s="1"/>
  <c r="S59"/>
  <c r="R59"/>
  <c r="Q59"/>
  <c r="P59"/>
  <c r="O59"/>
  <c r="M59"/>
  <c r="L59"/>
  <c r="K59"/>
  <c r="K114" s="1"/>
  <c r="Q35"/>
  <c r="O75"/>
  <c r="O70" s="1"/>
  <c r="S103"/>
  <c r="S98" s="1"/>
  <c r="T89"/>
  <c r="X89"/>
  <c r="X84" s="1"/>
  <c r="K49"/>
  <c r="AA49"/>
  <c r="AA44" s="1"/>
  <c r="L89"/>
  <c r="AA103"/>
  <c r="AA98" s="1"/>
  <c r="AA35"/>
  <c r="AA30" s="1"/>
  <c r="N75"/>
  <c r="N70" s="1"/>
  <c r="J49"/>
  <c r="R49"/>
  <c r="J89"/>
  <c r="J84" s="1"/>
  <c r="M61"/>
  <c r="Y61"/>
  <c r="V49"/>
  <c r="V44" s="1"/>
  <c r="R98"/>
  <c r="N103"/>
  <c r="N98" s="1"/>
  <c r="R89"/>
  <c r="R84" s="1"/>
  <c r="Z89"/>
  <c r="Z84" s="1"/>
  <c r="K103"/>
  <c r="O98"/>
  <c r="Q49"/>
  <c r="Q44" s="1"/>
  <c r="M114" l="1"/>
  <c r="M58"/>
  <c r="N114"/>
  <c r="S75"/>
  <c r="S115" s="1"/>
  <c r="Y75"/>
  <c r="Y70" s="1"/>
  <c r="J75"/>
  <c r="J70" s="1"/>
  <c r="K44"/>
  <c r="V114"/>
  <c r="Y49"/>
  <c r="U21"/>
  <c r="U16" s="1"/>
  <c r="Y30"/>
  <c r="AA89"/>
  <c r="AA84" s="1"/>
  <c r="K58"/>
  <c r="L58"/>
  <c r="J114"/>
  <c r="R114"/>
  <c r="Z114"/>
  <c r="S44"/>
  <c r="O84"/>
  <c r="M103"/>
  <c r="K70"/>
  <c r="R44"/>
  <c r="O58"/>
  <c r="T103"/>
  <c r="J44"/>
  <c r="R21"/>
  <c r="T35"/>
  <c r="Z35"/>
  <c r="V89"/>
  <c r="V84" s="1"/>
  <c r="X114"/>
  <c r="L84"/>
  <c r="Q30"/>
  <c r="Q61"/>
  <c r="K21"/>
  <c r="K16" s="1"/>
  <c r="S21"/>
  <c r="S16" s="1"/>
  <c r="Y21"/>
  <c r="Y16" s="1"/>
  <c r="W30"/>
  <c r="U35"/>
  <c r="U30" s="1"/>
  <c r="S35"/>
  <c r="S30" s="1"/>
  <c r="N49"/>
  <c r="N44" s="1"/>
  <c r="O89"/>
  <c r="M89"/>
  <c r="M84" s="1"/>
  <c r="K98"/>
  <c r="Z75"/>
  <c r="Z115" s="1"/>
  <c r="V58"/>
  <c r="X61"/>
  <c r="W70"/>
  <c r="M49"/>
  <c r="M44" s="1"/>
  <c r="R58"/>
  <c r="S61"/>
  <c r="W61"/>
  <c r="AA61"/>
  <c r="AA58" s="1"/>
  <c r="AA16"/>
  <c r="Q21"/>
  <c r="W21"/>
  <c r="W16" s="1"/>
  <c r="M30"/>
  <c r="K35"/>
  <c r="K30" s="1"/>
  <c r="R70"/>
  <c r="V70"/>
  <c r="L75"/>
  <c r="L70" s="1"/>
  <c r="T75"/>
  <c r="T70" s="1"/>
  <c r="AA75"/>
  <c r="AA70" s="1"/>
  <c r="L49"/>
  <c r="L44" s="1"/>
  <c r="Q89"/>
  <c r="Q84" s="1"/>
  <c r="U89"/>
  <c r="U84" s="1"/>
  <c r="Y89"/>
  <c r="Y84" s="1"/>
  <c r="X98"/>
  <c r="V16"/>
  <c r="J16"/>
  <c r="Z16"/>
  <c r="U98"/>
  <c r="Q16"/>
  <c r="X70"/>
  <c r="Y44"/>
  <c r="Z44"/>
  <c r="W98"/>
  <c r="O115"/>
  <c r="T61"/>
  <c r="T58" s="1"/>
  <c r="N21"/>
  <c r="N16" s="1"/>
  <c r="T30"/>
  <c r="M98"/>
  <c r="Z98"/>
  <c r="N115"/>
  <c r="N58"/>
  <c r="O16"/>
  <c r="Q115"/>
  <c r="K115"/>
  <c r="L114"/>
  <c r="AA114"/>
  <c r="R16"/>
  <c r="X58"/>
  <c r="O114"/>
  <c r="S114"/>
  <c r="M21"/>
  <c r="R30"/>
  <c r="R112" s="1"/>
  <c r="Z30"/>
  <c r="L35"/>
  <c r="T49"/>
  <c r="T44" s="1"/>
  <c r="S89"/>
  <c r="S84" s="1"/>
  <c r="Y103"/>
  <c r="Y98" s="1"/>
  <c r="V115"/>
  <c r="U44"/>
  <c r="O112"/>
  <c r="P30"/>
  <c r="Q103"/>
  <c r="Q98" s="1"/>
  <c r="W114"/>
  <c r="X35"/>
  <c r="X30" s="1"/>
  <c r="Z70"/>
  <c r="R115"/>
  <c r="P103"/>
  <c r="P98" s="1"/>
  <c r="V98"/>
  <c r="Z58"/>
  <c r="M16"/>
  <c r="M115"/>
  <c r="P16"/>
  <c r="P115"/>
  <c r="V30"/>
  <c r="U58"/>
  <c r="U112" s="1"/>
  <c r="U115"/>
  <c r="AB112"/>
  <c r="T98"/>
  <c r="W58"/>
  <c r="W115"/>
  <c r="X16"/>
  <c r="J115"/>
  <c r="J30"/>
  <c r="Q58"/>
  <c r="Q112" s="1"/>
  <c r="P58"/>
  <c r="Y58"/>
  <c r="S58"/>
  <c r="Y114"/>
  <c r="P114"/>
  <c r="Q114"/>
  <c r="V112" l="1"/>
  <c r="M112"/>
  <c r="S70"/>
  <c r="S112" s="1"/>
  <c r="Y112"/>
  <c r="Y115"/>
  <c r="T112"/>
  <c r="P112"/>
  <c r="K112"/>
  <c r="W112"/>
  <c r="X112"/>
  <c r="L115"/>
  <c r="T115"/>
  <c r="Z112"/>
  <c r="N112"/>
  <c r="X115"/>
  <c r="AA112"/>
  <c r="AA115"/>
  <c r="J112"/>
  <c r="L30"/>
  <c r="L112" s="1"/>
</calcChain>
</file>

<file path=xl/sharedStrings.xml><?xml version="1.0" encoding="utf-8"?>
<sst xmlns="http://schemas.openxmlformats.org/spreadsheetml/2006/main" count="206" uniqueCount="111">
  <si>
    <t>№ п/п</t>
  </si>
  <si>
    <t>основной долг</t>
  </si>
  <si>
    <t>1.</t>
  </si>
  <si>
    <t>2.</t>
  </si>
  <si>
    <t>3.</t>
  </si>
  <si>
    <t xml:space="preserve">Руководитель финансового органа </t>
  </si>
  <si>
    <t>расшифровка подписи</t>
  </si>
  <si>
    <t>МП</t>
  </si>
  <si>
    <t>4.</t>
  </si>
  <si>
    <r>
      <t xml:space="preserve">(Фамилия, имя, отчество,телефон </t>
    </r>
    <r>
      <rPr>
        <i/>
        <sz val="10"/>
        <rFont val="Arial Cyr"/>
        <charset val="204"/>
      </rPr>
      <t>(с кодом района)</t>
    </r>
    <r>
      <rPr>
        <sz val="10"/>
        <rFont val="Arial Cyr"/>
        <charset val="204"/>
      </rPr>
      <t>)</t>
    </r>
  </si>
  <si>
    <t>проценты, комиссии</t>
  </si>
  <si>
    <t>Гл.бухгалтер</t>
  </si>
  <si>
    <t>Наименование владельца ценной бумаги, кредитора, принципала, бенефициара</t>
  </si>
  <si>
    <t>Целевое назначение долгового обязательства</t>
  </si>
  <si>
    <t>Условия заимствования</t>
  </si>
  <si>
    <t>Срок пользования заемными средствами</t>
  </si>
  <si>
    <t>пени, штрафы, неустойка</t>
  </si>
  <si>
    <t>Привлечение долговых обязательств и начисление процентов</t>
  </si>
  <si>
    <t>в текущем месяце</t>
  </si>
  <si>
    <t>в течение года</t>
  </si>
  <si>
    <t xml:space="preserve">Фактический объем долгового обязательства на начало года </t>
  </si>
  <si>
    <t>Фактический объем долгового обязательства на конец отчетного периода</t>
  </si>
  <si>
    <t>2.2.1</t>
  </si>
  <si>
    <t>2.2</t>
  </si>
  <si>
    <t>2.1</t>
  </si>
  <si>
    <t>2.2….</t>
  </si>
  <si>
    <t>1.1</t>
  </si>
  <si>
    <t>1.2</t>
  </si>
  <si>
    <t>1.2.1</t>
  </si>
  <si>
    <t>1.2….</t>
  </si>
  <si>
    <t>3.1</t>
  </si>
  <si>
    <t>3.2</t>
  </si>
  <si>
    <t>3.2.1</t>
  </si>
  <si>
    <t>3.2….</t>
  </si>
  <si>
    <t>4.1</t>
  </si>
  <si>
    <t>4.2</t>
  </si>
  <si>
    <t>4.2.1</t>
  </si>
  <si>
    <t>Ценные бумаги муниципального образования (муниципальные ценные бумаги)</t>
  </si>
  <si>
    <t>X</t>
  </si>
  <si>
    <r>
      <t>Исполнитель  ____________________________</t>
    </r>
    <r>
      <rPr>
        <sz val="10"/>
        <rFont val="Arial Cyr"/>
        <charset val="204"/>
      </rPr>
      <t>_______________     ________________________________</t>
    </r>
  </si>
  <si>
    <t>ИТОГО муниципальный долг муниципальных образований Архангельской области</t>
  </si>
  <si>
    <t>Верхний предел муниципального долга на конец текущего финансового года 
(по состоянию на отчетную дату)</t>
  </si>
  <si>
    <t>Вид долгового обязательства, номер, дата муниципального контракта,  договора, соглашения, по которому возникло государственное долговое обязательство</t>
  </si>
  <si>
    <t>Объем долгового обязательства по муниципальному контракту, договору, соглашению</t>
  </si>
  <si>
    <t>Процентная ставка за пользование 
(с отражением динамики изменений), %</t>
  </si>
  <si>
    <t>Начало 
(для кредита - дата первой выборки, для гарантии - дата подписания договора о предоставлении гарантии)</t>
  </si>
  <si>
    <t>Окончание 
(дата окончательного погашения, досрочного расторжения контракта, списания долгового обязательства по гарантии)</t>
  </si>
  <si>
    <t>Погашение/списание долговых обязательств, процентов</t>
  </si>
  <si>
    <t>5.1</t>
  </si>
  <si>
    <t>5.2</t>
  </si>
  <si>
    <t>Кредиты городского/ сельского поселения_________________________________________________________</t>
  </si>
  <si>
    <t>Гарантии городского/ сельского поселения_________________________________________________________</t>
  </si>
  <si>
    <t>Гарантии муниципального района/ округа, городского округа ___________________________________</t>
  </si>
  <si>
    <t>Кредиты муниципального района/ округа, городского округа ___________________________________</t>
  </si>
  <si>
    <t>Ценные бумаги муниципального района/ округа, городского округа ___________________________________</t>
  </si>
  <si>
    <t>Ценные бумаги городского/ сельского поселения</t>
  </si>
  <si>
    <t>Ценные бумаги городского/ сельского поселения_________________________________________________________</t>
  </si>
  <si>
    <t>в том числе:</t>
  </si>
  <si>
    <t>Долг городских/ сельских поселений</t>
  </si>
  <si>
    <t xml:space="preserve">Долг муниципальных районов/ округов, городских округов 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</si>
  <si>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</si>
  <si>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</si>
  <si>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Кредиты, привлеченные муниципальным образованием от кредитных организаций в валюте Российской Федерации</t>
  </si>
  <si>
    <t>Гарантии муниципального образования (муниципальные гарантии), выраженные в валюте Российской Федерации</t>
  </si>
  <si>
    <t>5.</t>
  </si>
  <si>
    <t xml:space="preserve">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</si>
  <si>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5.2.1</t>
  </si>
  <si>
    <t>5.2….</t>
  </si>
  <si>
    <t>6.</t>
  </si>
  <si>
    <t>6.1</t>
  </si>
  <si>
    <t>6.2</t>
  </si>
  <si>
    <t>6.2.1</t>
  </si>
  <si>
    <t>6.2….</t>
  </si>
  <si>
    <t>7.</t>
  </si>
  <si>
    <t>7.1</t>
  </si>
  <si>
    <t>7.2</t>
  </si>
  <si>
    <t>7.2.1</t>
  </si>
  <si>
    <t>7.2….</t>
  </si>
  <si>
    <t>Иные долговые обязательства муниципального образования</t>
  </si>
  <si>
    <t>Иные долговые обязательства муниципального района/ округа, городского округа ___________________________________</t>
  </si>
  <si>
    <t>Иные долговые обязательства городского/ сельского поселения_________________________________________________________</t>
  </si>
  <si>
    <t>8</t>
  </si>
  <si>
    <t>8.1</t>
  </si>
  <si>
    <t>8.2</t>
  </si>
  <si>
    <t>рублей</t>
  </si>
  <si>
    <t>Заместитель министра –</t>
  </si>
  <si>
    <t>начальник бюджетного управления</t>
  </si>
  <si>
    <t>министерства финансов Архангельской области                                                             Т.В. Суровцева</t>
  </si>
  <si>
    <t>Начальник отдела правовой</t>
  </si>
  <si>
    <t xml:space="preserve">и кадровой работы </t>
  </si>
  <si>
    <t xml:space="preserve">министерства финансов Архангельской области                                                      Е.М. Александрова </t>
  </si>
  <si>
    <t>Начальник отдела государственного долга</t>
  </si>
  <si>
    <t>министерства финансов Архангельской области                                                                 С.В. Гичкина</t>
  </si>
  <si>
    <t>Публичное акционерное общество "Сбербанк России"</t>
  </si>
  <si>
    <t>19.10.2021г. №0324300055421000073 10,69%</t>
  </si>
  <si>
    <t>кредитные ресурсы в форме возобновляемой кредитной линии в пределах свободного остатка на покрытие дефицита бюджета и (или)погашения кредита</t>
  </si>
  <si>
    <t>(Пятиева Т.Н.)</t>
  </si>
  <si>
    <t>Пятиева Т Н 88185952409</t>
  </si>
  <si>
    <t>(Заболотная Л.Н.)</t>
  </si>
  <si>
    <t>Гарантии городского/ сельского поселения_ МО "Сафроновское"</t>
  </si>
  <si>
    <t>Гарантии городского/ сельского поселения__"Сафроновское"_______________________________________________________</t>
  </si>
  <si>
    <t>18.10.2022 года</t>
  </si>
  <si>
    <t>Министерство финансов Архангельской области</t>
  </si>
  <si>
    <t>для погашения долговых обязательств муниципального образования в виде обязательств по муниципальным ценным бумагам и кредитам, полученным муниципальным образованием, от кредитных организаций, иностранных банков и международных финансовых организаций</t>
  </si>
  <si>
    <t>20.07.2022 года</t>
  </si>
  <si>
    <t>соглашение № 8 от 19.07.2022 года   0,1%</t>
  </si>
  <si>
    <t>20.07.2027 года</t>
  </si>
  <si>
    <r>
      <t xml:space="preserve">Кредиты муниципального района/ округа, городского округа </t>
    </r>
    <r>
      <rPr>
        <b/>
        <sz val="10"/>
        <rFont val="Arial Cyr"/>
        <charset val="204"/>
      </rPr>
      <t>Бюджетный кредит МО "Ленский муниципальный район"</t>
    </r>
  </si>
  <si>
    <r>
      <t xml:space="preserve">Кредиты муниципального района/ округа, городского округа  </t>
    </r>
    <r>
      <rPr>
        <b/>
        <sz val="10"/>
        <rFont val="Arial Cyr"/>
        <charset val="204"/>
      </rPr>
      <t xml:space="preserve"> Кредит МО "Ленский муниципальный район"</t>
    </r>
  </si>
  <si>
    <r>
      <t>Гарантии городского/ сельского поселения__</t>
    </r>
    <r>
      <rPr>
        <b/>
        <sz val="10"/>
        <rFont val="Arial Cyr"/>
        <charset val="204"/>
      </rPr>
      <t>Гарантии сельского поселения "Сафроновское"</t>
    </r>
  </si>
  <si>
    <t xml:space="preserve">Сведения о долговых обязательствах муниципального образования "Ленский муниципальный район" на 01 октября 2022 года 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</si>
</sst>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4"/>
      <name val="Arial Cyr"/>
      <charset val="204"/>
    </font>
    <font>
      <sz val="9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Fill="1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2" fillId="2" borderId="0" xfId="0" applyFont="1" applyFill="1"/>
    <xf numFmtId="49" fontId="1" fillId="2" borderId="0" xfId="0" applyNumberFormat="1" applyFont="1" applyFill="1"/>
    <xf numFmtId="49" fontId="0" fillId="2" borderId="1" xfId="0" applyNumberForma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2" fontId="2" fillId="2" borderId="0" xfId="0" applyNumberFormat="1" applyFont="1" applyFill="1" applyBorder="1" applyAlignment="1">
      <alignment horizontal="left"/>
    </xf>
    <xf numFmtId="2" fontId="2" fillId="2" borderId="0" xfId="0" applyNumberFormat="1" applyFont="1" applyFill="1" applyBorder="1" applyAlignment="1"/>
    <xf numFmtId="0" fontId="1" fillId="2" borderId="0" xfId="0" applyFont="1" applyFill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4" fontId="0" fillId="2" borderId="6" xfId="0" applyNumberFormat="1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vertical="center"/>
    </xf>
    <xf numFmtId="4" fontId="1" fillId="2" borderId="7" xfId="0" applyNumberFormat="1" applyFont="1" applyFill="1" applyBorder="1" applyAlignment="1">
      <alignment vertical="center"/>
    </xf>
    <xf numFmtId="0" fontId="0" fillId="2" borderId="7" xfId="0" applyFill="1" applyBorder="1" applyAlignment="1">
      <alignment horizontal="right" vertical="center"/>
    </xf>
    <xf numFmtId="0" fontId="1" fillId="2" borderId="8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14" fontId="1" fillId="2" borderId="7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left" vertical="center" indent="1"/>
    </xf>
    <xf numFmtId="49" fontId="0" fillId="2" borderId="6" xfId="0" applyNumberFormat="1" applyFill="1" applyBorder="1" applyAlignment="1">
      <alignment horizontal="left" vertical="center" indent="1"/>
    </xf>
    <xf numFmtId="49" fontId="0" fillId="2" borderId="7" xfId="0" applyNumberFormat="1" applyFill="1" applyBorder="1" applyAlignment="1">
      <alignment horizontal="left" vertical="center" indent="1"/>
    </xf>
    <xf numFmtId="49" fontId="1" fillId="2" borderId="8" xfId="0" applyNumberFormat="1" applyFont="1" applyFill="1" applyBorder="1" applyAlignment="1">
      <alignment horizontal="left" vertical="center" indent="1"/>
    </xf>
    <xf numFmtId="49" fontId="1" fillId="2" borderId="7" xfId="0" applyNumberFormat="1" applyFont="1" applyFill="1" applyBorder="1" applyAlignment="1">
      <alignment horizontal="left" vertical="center" indent="1"/>
    </xf>
    <xf numFmtId="4" fontId="2" fillId="2" borderId="4" xfId="0" applyNumberFormat="1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horizontal="right" vertical="center"/>
    </xf>
    <xf numFmtId="4" fontId="0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6" xfId="0" applyNumberFormat="1" applyFont="1" applyFill="1" applyBorder="1" applyAlignment="1">
      <alignment vertical="center"/>
    </xf>
    <xf numFmtId="2" fontId="0" fillId="2" borderId="9" xfId="0" applyNumberFormat="1" applyFont="1" applyFill="1" applyBorder="1" applyAlignment="1">
      <alignment horizontal="left" vertical="center"/>
    </xf>
    <xf numFmtId="2" fontId="2" fillId="2" borderId="10" xfId="0" applyNumberFormat="1" applyFont="1" applyFill="1" applyBorder="1" applyAlignment="1">
      <alignment horizontal="left" vertical="center"/>
    </xf>
    <xf numFmtId="2" fontId="2" fillId="2" borderId="11" xfId="0" applyNumberFormat="1" applyFont="1" applyFill="1" applyBorder="1" applyAlignment="1">
      <alignment horizontal="left" vertical="center"/>
    </xf>
    <xf numFmtId="2" fontId="2" fillId="2" borderId="7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indent="1"/>
    </xf>
    <xf numFmtId="49" fontId="2" fillId="2" borderId="6" xfId="0" applyNumberFormat="1" applyFont="1" applyFill="1" applyBorder="1" applyAlignment="1">
      <alignment horizontal="left" vertical="center" indent="1"/>
    </xf>
    <xf numFmtId="49" fontId="2" fillId="2" borderId="7" xfId="0" applyNumberFormat="1" applyFont="1" applyFill="1" applyBorder="1" applyAlignment="1">
      <alignment horizontal="left" vertical="center" indent="1"/>
    </xf>
    <xf numFmtId="49" fontId="0" fillId="2" borderId="8" xfId="0" applyNumberFormat="1" applyFill="1" applyBorder="1" applyAlignment="1">
      <alignment horizontal="left" vertical="center" inden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/>
    </xf>
    <xf numFmtId="0" fontId="7" fillId="0" borderId="0" xfId="0" applyFont="1"/>
    <xf numFmtId="4" fontId="8" fillId="2" borderId="7" xfId="0" applyNumberFormat="1" applyFont="1" applyFill="1" applyBorder="1" applyAlignment="1">
      <alignment vertical="center"/>
    </xf>
    <xf numFmtId="14" fontId="1" fillId="2" borderId="7" xfId="0" applyNumberFormat="1" applyFont="1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left" vertical="center" indent="1"/>
    </xf>
    <xf numFmtId="164" fontId="0" fillId="2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2" fontId="0" fillId="2" borderId="1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vertical="center" wrapText="1"/>
    </xf>
    <xf numFmtId="14" fontId="0" fillId="2" borderId="7" xfId="0" applyNumberForma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0" fillId="2" borderId="6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 wrapText="1"/>
    </xf>
    <xf numFmtId="49" fontId="0" fillId="2" borderId="13" xfId="0" applyNumberForma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left" vertical="center"/>
    </xf>
    <xf numFmtId="2" fontId="2" fillId="2" borderId="17" xfId="0" applyNumberFormat="1" applyFont="1" applyFill="1" applyBorder="1" applyAlignment="1">
      <alignment horizontal="left" vertical="center"/>
    </xf>
    <xf numFmtId="2" fontId="2" fillId="2" borderId="18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4" fillId="2" borderId="0" xfId="0" applyFont="1" applyFill="1" applyAlignment="1">
      <alignment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85"/>
  <sheetViews>
    <sheetView tabSelected="1" topLeftCell="B1" zoomScale="82" zoomScaleNormal="82" workbookViewId="0">
      <selection activeCell="B9" sqref="B9"/>
    </sheetView>
  </sheetViews>
  <sheetFormatPr defaultRowHeight="12.75" outlineLevelRow="1" outlineLevelCol="1"/>
  <cols>
    <col min="1" max="1" width="18.140625" style="3" hidden="1" customWidth="1"/>
    <col min="2" max="2" width="8.42578125" style="6" customWidth="1"/>
    <col min="3" max="3" width="22.140625" style="3" customWidth="1"/>
    <col min="4" max="4" width="14.5703125" style="3" customWidth="1"/>
    <col min="5" max="5" width="18.7109375" style="3" customWidth="1"/>
    <col min="6" max="6" width="17.5703125" style="3" customWidth="1" outlineLevel="1"/>
    <col min="7" max="7" width="14.5703125" style="3" customWidth="1" outlineLevel="1"/>
    <col min="8" max="8" width="21.5703125" style="3" customWidth="1" outlineLevel="1"/>
    <col min="9" max="9" width="16" style="3" customWidth="1" outlineLevel="1"/>
    <col min="10" max="10" width="15.42578125" style="5" customWidth="1"/>
    <col min="11" max="11" width="10.5703125" style="6" customWidth="1"/>
    <col min="12" max="12" width="10.7109375" style="3" customWidth="1"/>
    <col min="13" max="13" width="20.28515625" style="3" customWidth="1"/>
    <col min="14" max="14" width="11.28515625" style="3" customWidth="1"/>
    <col min="15" max="15" width="10.7109375" style="3" customWidth="1"/>
    <col min="16" max="16" width="17" style="3" customWidth="1"/>
    <col min="17" max="17" width="14" style="3" customWidth="1"/>
    <col min="18" max="18" width="13.85546875" style="3" customWidth="1"/>
    <col min="19" max="19" width="22.140625" style="3" customWidth="1"/>
    <col min="20" max="20" width="10.28515625" style="3" customWidth="1"/>
    <col min="21" max="21" width="11.42578125" style="3" customWidth="1"/>
    <col min="22" max="22" width="19.5703125" style="3" customWidth="1"/>
    <col min="23" max="23" width="15.7109375" style="3" customWidth="1"/>
    <col min="24" max="24" width="15" style="3" customWidth="1"/>
    <col min="25" max="26" width="13.28515625" style="3" customWidth="1"/>
    <col min="27" max="27" width="12.140625" style="3" customWidth="1"/>
    <col min="28" max="28" width="18.140625" style="3" customWidth="1" outlineLevel="1"/>
    <col min="29" max="29" width="9.140625" style="3"/>
    <col min="30" max="37" width="9.140625" style="1"/>
    <col min="38" max="16384" width="9.140625" style="3"/>
  </cols>
  <sheetData>
    <row r="1" spans="2:28" ht="12.75" customHeight="1">
      <c r="X1" s="97"/>
      <c r="Y1" s="97"/>
      <c r="Z1" s="97"/>
      <c r="AA1" s="97"/>
      <c r="AB1" s="97"/>
    </row>
    <row r="2" spans="2:28" ht="12.75" customHeight="1">
      <c r="X2" s="97"/>
      <c r="Y2" s="97"/>
      <c r="Z2" s="97"/>
      <c r="AA2" s="97"/>
      <c r="AB2" s="97"/>
    </row>
    <row r="3" spans="2:28" ht="12.75" customHeight="1">
      <c r="X3" s="97"/>
      <c r="Y3" s="97"/>
      <c r="Z3" s="97"/>
      <c r="AA3" s="97"/>
      <c r="AB3" s="97"/>
    </row>
    <row r="4" spans="2:28" ht="21.75" customHeight="1">
      <c r="X4" s="97"/>
      <c r="Y4" s="97"/>
      <c r="Z4" s="97"/>
      <c r="AA4" s="97"/>
      <c r="AB4" s="97"/>
    </row>
    <row r="5" spans="2:28" ht="12.75" customHeight="1">
      <c r="X5" s="97"/>
      <c r="Y5" s="97"/>
      <c r="Z5" s="97"/>
      <c r="AA5" s="97"/>
      <c r="AB5" s="97"/>
    </row>
    <row r="6" spans="2:28" ht="18.75" customHeight="1">
      <c r="X6" s="97"/>
      <c r="Y6" s="97"/>
      <c r="Z6" s="97"/>
      <c r="AA6" s="97"/>
      <c r="AB6" s="97"/>
    </row>
    <row r="7" spans="2:28" ht="25.5" customHeight="1">
      <c r="X7" s="97"/>
      <c r="Y7" s="97"/>
      <c r="Z7" s="97"/>
      <c r="AA7" s="97"/>
      <c r="AB7" s="97"/>
    </row>
    <row r="8" spans="2:28" ht="18.75" customHeight="1">
      <c r="X8" s="97"/>
      <c r="Y8" s="97"/>
      <c r="Z8" s="97"/>
      <c r="AA8" s="97"/>
      <c r="AB8" s="97"/>
    </row>
    <row r="9" spans="2:28" ht="18.75" customHeight="1">
      <c r="X9" s="57"/>
      <c r="Y9" s="57"/>
      <c r="Z9" s="57"/>
      <c r="AA9" s="57"/>
      <c r="AB9" s="57"/>
    </row>
    <row r="10" spans="2:28" s="10" customFormat="1" ht="27.95" customHeight="1">
      <c r="B10" s="94" t="s">
        <v>110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2:28">
      <c r="AB11" s="58" t="s">
        <v>84</v>
      </c>
    </row>
    <row r="12" spans="2:28" s="11" customFormat="1" ht="39.6" customHeight="1">
      <c r="B12" s="79" t="s">
        <v>0</v>
      </c>
      <c r="C12" s="80" t="s">
        <v>42</v>
      </c>
      <c r="D12" s="80" t="s">
        <v>12</v>
      </c>
      <c r="E12" s="80" t="s">
        <v>43</v>
      </c>
      <c r="F12" s="80" t="s">
        <v>13</v>
      </c>
      <c r="G12" s="80" t="s">
        <v>14</v>
      </c>
      <c r="H12" s="79"/>
      <c r="I12" s="79"/>
      <c r="J12" s="95" t="s">
        <v>20</v>
      </c>
      <c r="K12" s="96"/>
      <c r="L12" s="96"/>
      <c r="M12" s="80" t="s">
        <v>17</v>
      </c>
      <c r="N12" s="79"/>
      <c r="O12" s="79"/>
      <c r="P12" s="79"/>
      <c r="Q12" s="79"/>
      <c r="R12" s="79"/>
      <c r="S12" s="80" t="s">
        <v>47</v>
      </c>
      <c r="T12" s="79"/>
      <c r="U12" s="79"/>
      <c r="V12" s="79"/>
      <c r="W12" s="79"/>
      <c r="X12" s="79"/>
      <c r="Y12" s="95" t="s">
        <v>21</v>
      </c>
      <c r="Z12" s="96"/>
      <c r="AA12" s="96"/>
      <c r="AB12" s="80" t="s">
        <v>41</v>
      </c>
    </row>
    <row r="13" spans="2:28" s="11" customFormat="1" ht="25.5" customHeight="1">
      <c r="B13" s="79"/>
      <c r="C13" s="80"/>
      <c r="D13" s="80"/>
      <c r="E13" s="80"/>
      <c r="F13" s="80"/>
      <c r="G13" s="83" t="s">
        <v>15</v>
      </c>
      <c r="H13" s="84"/>
      <c r="I13" s="80" t="s">
        <v>44</v>
      </c>
      <c r="J13" s="79" t="s">
        <v>1</v>
      </c>
      <c r="K13" s="79" t="s">
        <v>10</v>
      </c>
      <c r="L13" s="80" t="s">
        <v>16</v>
      </c>
      <c r="M13" s="80" t="s">
        <v>18</v>
      </c>
      <c r="N13" s="98"/>
      <c r="O13" s="98"/>
      <c r="P13" s="95" t="s">
        <v>19</v>
      </c>
      <c r="Q13" s="95"/>
      <c r="R13" s="95"/>
      <c r="S13" s="80" t="s">
        <v>18</v>
      </c>
      <c r="T13" s="98"/>
      <c r="U13" s="98"/>
      <c r="V13" s="95" t="s">
        <v>19</v>
      </c>
      <c r="W13" s="95"/>
      <c r="X13" s="95"/>
      <c r="Y13" s="79" t="s">
        <v>1</v>
      </c>
      <c r="Z13" s="79" t="s">
        <v>10</v>
      </c>
      <c r="AA13" s="80" t="s">
        <v>16</v>
      </c>
      <c r="AB13" s="99"/>
    </row>
    <row r="14" spans="2:28" s="11" customFormat="1" ht="146.1" customHeight="1">
      <c r="B14" s="79"/>
      <c r="C14" s="79"/>
      <c r="D14" s="79"/>
      <c r="E14" s="79"/>
      <c r="F14" s="79"/>
      <c r="G14" s="14" t="s">
        <v>45</v>
      </c>
      <c r="H14" s="14" t="s">
        <v>46</v>
      </c>
      <c r="I14" s="79"/>
      <c r="J14" s="79"/>
      <c r="K14" s="79"/>
      <c r="L14" s="79"/>
      <c r="M14" s="13" t="s">
        <v>1</v>
      </c>
      <c r="N14" s="13" t="s">
        <v>10</v>
      </c>
      <c r="O14" s="12" t="s">
        <v>16</v>
      </c>
      <c r="P14" s="13" t="s">
        <v>1</v>
      </c>
      <c r="Q14" s="15" t="s">
        <v>10</v>
      </c>
      <c r="R14" s="12" t="s">
        <v>16</v>
      </c>
      <c r="S14" s="13" t="s">
        <v>1</v>
      </c>
      <c r="T14" s="13" t="s">
        <v>10</v>
      </c>
      <c r="U14" s="12" t="s">
        <v>16</v>
      </c>
      <c r="V14" s="13" t="s">
        <v>1</v>
      </c>
      <c r="W14" s="13" t="s">
        <v>10</v>
      </c>
      <c r="X14" s="12" t="s">
        <v>16</v>
      </c>
      <c r="Y14" s="79"/>
      <c r="Z14" s="79"/>
      <c r="AA14" s="80"/>
      <c r="AB14" s="99"/>
    </row>
    <row r="15" spans="2:28" s="21" customFormat="1" ht="20.45" customHeight="1">
      <c r="B15" s="16">
        <v>1</v>
      </c>
      <c r="C15" s="17">
        <v>2</v>
      </c>
      <c r="D15" s="18">
        <v>3</v>
      </c>
      <c r="E15" s="18">
        <v>4</v>
      </c>
      <c r="F15" s="18">
        <v>5</v>
      </c>
      <c r="G15" s="18">
        <v>6</v>
      </c>
      <c r="H15" s="18">
        <v>7</v>
      </c>
      <c r="I15" s="18">
        <v>8</v>
      </c>
      <c r="J15" s="18">
        <v>9</v>
      </c>
      <c r="K15" s="19">
        <v>10</v>
      </c>
      <c r="L15" s="18">
        <v>11</v>
      </c>
      <c r="M15" s="18">
        <v>12</v>
      </c>
      <c r="N15" s="18">
        <v>13</v>
      </c>
      <c r="O15" s="18">
        <v>14</v>
      </c>
      <c r="P15" s="18">
        <v>15</v>
      </c>
      <c r="Q15" s="18">
        <v>16</v>
      </c>
      <c r="R15" s="18">
        <v>17</v>
      </c>
      <c r="S15" s="18">
        <v>18</v>
      </c>
      <c r="T15" s="19">
        <v>19</v>
      </c>
      <c r="U15" s="18">
        <v>20</v>
      </c>
      <c r="V15" s="18">
        <v>21</v>
      </c>
      <c r="W15" s="19">
        <v>22</v>
      </c>
      <c r="X15" s="18">
        <v>23</v>
      </c>
      <c r="Y15" s="18">
        <v>24</v>
      </c>
      <c r="Z15" s="19">
        <v>25</v>
      </c>
      <c r="AA15" s="20">
        <v>26</v>
      </c>
      <c r="AB15" s="18">
        <v>27</v>
      </c>
    </row>
    <row r="16" spans="2:28" s="24" customFormat="1" ht="18.600000000000001" customHeight="1">
      <c r="B16" s="38" t="s">
        <v>2</v>
      </c>
      <c r="C16" s="88" t="s">
        <v>37</v>
      </c>
      <c r="D16" s="89"/>
      <c r="E16" s="89"/>
      <c r="F16" s="89"/>
      <c r="G16" s="89"/>
      <c r="H16" s="89"/>
      <c r="I16" s="90"/>
      <c r="J16" s="43">
        <f>J17+J21</f>
        <v>0</v>
      </c>
      <c r="K16" s="43">
        <f t="shared" ref="K16:AA16" si="0">K17+K21</f>
        <v>0</v>
      </c>
      <c r="L16" s="43">
        <f t="shared" si="0"/>
        <v>0</v>
      </c>
      <c r="M16" s="43">
        <f t="shared" si="0"/>
        <v>0</v>
      </c>
      <c r="N16" s="43">
        <f t="shared" si="0"/>
        <v>0</v>
      </c>
      <c r="O16" s="43">
        <f t="shared" si="0"/>
        <v>0</v>
      </c>
      <c r="P16" s="43">
        <f t="shared" si="0"/>
        <v>0</v>
      </c>
      <c r="Q16" s="43">
        <f t="shared" si="0"/>
        <v>0</v>
      </c>
      <c r="R16" s="43">
        <f t="shared" si="0"/>
        <v>0</v>
      </c>
      <c r="S16" s="43">
        <f t="shared" si="0"/>
        <v>0</v>
      </c>
      <c r="T16" s="43">
        <f t="shared" si="0"/>
        <v>0</v>
      </c>
      <c r="U16" s="43">
        <f t="shared" si="0"/>
        <v>0</v>
      </c>
      <c r="V16" s="43">
        <f t="shared" si="0"/>
        <v>0</v>
      </c>
      <c r="W16" s="43">
        <f t="shared" si="0"/>
        <v>0</v>
      </c>
      <c r="X16" s="43">
        <f t="shared" si="0"/>
        <v>0</v>
      </c>
      <c r="Y16" s="43">
        <f t="shared" si="0"/>
        <v>0</v>
      </c>
      <c r="Z16" s="43">
        <f t="shared" si="0"/>
        <v>0</v>
      </c>
      <c r="AA16" s="43">
        <f t="shared" si="0"/>
        <v>0</v>
      </c>
      <c r="AB16" s="44">
        <f>AB17+AB21</f>
        <v>0</v>
      </c>
    </row>
    <row r="17" spans="2:28" s="27" customFormat="1" ht="18.75" customHeight="1">
      <c r="B17" s="39" t="s">
        <v>26</v>
      </c>
      <c r="C17" s="91" t="s">
        <v>54</v>
      </c>
      <c r="D17" s="92"/>
      <c r="E17" s="92"/>
      <c r="F17" s="92"/>
      <c r="G17" s="92"/>
      <c r="H17" s="92"/>
      <c r="I17" s="93"/>
      <c r="J17" s="28">
        <f>SUM(J18:J20)</f>
        <v>0</v>
      </c>
      <c r="K17" s="28">
        <f t="shared" ref="K17:AA17" si="1">SUM(K18:K20)</f>
        <v>0</v>
      </c>
      <c r="L17" s="28">
        <f t="shared" si="1"/>
        <v>0</v>
      </c>
      <c r="M17" s="28">
        <f t="shared" si="1"/>
        <v>0</v>
      </c>
      <c r="N17" s="28">
        <f t="shared" si="1"/>
        <v>0</v>
      </c>
      <c r="O17" s="28">
        <f t="shared" si="1"/>
        <v>0</v>
      </c>
      <c r="P17" s="28">
        <f t="shared" si="1"/>
        <v>0</v>
      </c>
      <c r="Q17" s="28">
        <f t="shared" si="1"/>
        <v>0</v>
      </c>
      <c r="R17" s="28">
        <f t="shared" si="1"/>
        <v>0</v>
      </c>
      <c r="S17" s="28">
        <f t="shared" si="1"/>
        <v>0</v>
      </c>
      <c r="T17" s="28">
        <f t="shared" si="1"/>
        <v>0</v>
      </c>
      <c r="U17" s="28">
        <f t="shared" si="1"/>
        <v>0</v>
      </c>
      <c r="V17" s="28">
        <f t="shared" si="1"/>
        <v>0</v>
      </c>
      <c r="W17" s="28">
        <f t="shared" si="1"/>
        <v>0</v>
      </c>
      <c r="X17" s="28">
        <f t="shared" si="1"/>
        <v>0</v>
      </c>
      <c r="Y17" s="28">
        <f t="shared" si="1"/>
        <v>0</v>
      </c>
      <c r="Z17" s="28">
        <f t="shared" si="1"/>
        <v>0</v>
      </c>
      <c r="AA17" s="28">
        <f t="shared" si="1"/>
        <v>0</v>
      </c>
      <c r="AB17" s="29"/>
    </row>
    <row r="18" spans="2:28" s="24" customFormat="1">
      <c r="B18" s="40"/>
      <c r="C18" s="37"/>
      <c r="D18" s="31"/>
      <c r="E18" s="31"/>
      <c r="F18" s="31"/>
      <c r="G18" s="31"/>
      <c r="H18" s="31"/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3" t="s">
        <v>38</v>
      </c>
    </row>
    <row r="19" spans="2:28" s="24" customFormat="1">
      <c r="B19" s="40"/>
      <c r="C19" s="37"/>
      <c r="D19" s="31"/>
      <c r="E19" s="31"/>
      <c r="F19" s="31"/>
      <c r="G19" s="31"/>
      <c r="H19" s="31"/>
      <c r="I19" s="31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3" t="s">
        <v>38</v>
      </c>
    </row>
    <row r="20" spans="2:28" s="24" customFormat="1">
      <c r="B20" s="41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6" t="s">
        <v>38</v>
      </c>
    </row>
    <row r="21" spans="2:28" s="27" customFormat="1" ht="18.75" customHeight="1">
      <c r="B21" s="39" t="s">
        <v>27</v>
      </c>
      <c r="C21" s="73" t="s">
        <v>55</v>
      </c>
      <c r="D21" s="73"/>
      <c r="E21" s="73"/>
      <c r="F21" s="73"/>
      <c r="G21" s="73"/>
      <c r="H21" s="73"/>
      <c r="I21" s="73"/>
      <c r="J21" s="28">
        <f>J22+J26</f>
        <v>0</v>
      </c>
      <c r="K21" s="28">
        <f t="shared" ref="K21:AA21" si="2">K22+K26</f>
        <v>0</v>
      </c>
      <c r="L21" s="28">
        <f t="shared" si="2"/>
        <v>0</v>
      </c>
      <c r="M21" s="28">
        <f t="shared" si="2"/>
        <v>0</v>
      </c>
      <c r="N21" s="28">
        <f t="shared" si="2"/>
        <v>0</v>
      </c>
      <c r="O21" s="28">
        <f t="shared" si="2"/>
        <v>0</v>
      </c>
      <c r="P21" s="28">
        <f t="shared" si="2"/>
        <v>0</v>
      </c>
      <c r="Q21" s="28">
        <f t="shared" si="2"/>
        <v>0</v>
      </c>
      <c r="R21" s="28">
        <f t="shared" si="2"/>
        <v>0</v>
      </c>
      <c r="S21" s="28">
        <f t="shared" si="2"/>
        <v>0</v>
      </c>
      <c r="T21" s="28">
        <f t="shared" si="2"/>
        <v>0</v>
      </c>
      <c r="U21" s="28">
        <f t="shared" si="2"/>
        <v>0</v>
      </c>
      <c r="V21" s="28">
        <f t="shared" si="2"/>
        <v>0</v>
      </c>
      <c r="W21" s="28">
        <f t="shared" si="2"/>
        <v>0</v>
      </c>
      <c r="X21" s="28">
        <f t="shared" si="2"/>
        <v>0</v>
      </c>
      <c r="Y21" s="28">
        <f t="shared" si="2"/>
        <v>0</v>
      </c>
      <c r="Z21" s="28">
        <f t="shared" si="2"/>
        <v>0</v>
      </c>
      <c r="AA21" s="28">
        <f t="shared" si="2"/>
        <v>0</v>
      </c>
      <c r="AB21" s="30">
        <f>AB22+AB26</f>
        <v>0</v>
      </c>
    </row>
    <row r="22" spans="2:28" s="27" customFormat="1" ht="18.75" customHeight="1">
      <c r="B22" s="39" t="s">
        <v>28</v>
      </c>
      <c r="C22" s="73" t="s">
        <v>56</v>
      </c>
      <c r="D22" s="73"/>
      <c r="E22" s="73"/>
      <c r="F22" s="73"/>
      <c r="G22" s="73"/>
      <c r="H22" s="73"/>
      <c r="I22" s="73"/>
      <c r="J22" s="28">
        <f t="shared" ref="J22:AA22" si="3">SUM(J23:J25)</f>
        <v>0</v>
      </c>
      <c r="K22" s="28">
        <f t="shared" si="3"/>
        <v>0</v>
      </c>
      <c r="L22" s="28">
        <f t="shared" si="3"/>
        <v>0</v>
      </c>
      <c r="M22" s="28">
        <f t="shared" si="3"/>
        <v>0</v>
      </c>
      <c r="N22" s="28">
        <f t="shared" si="3"/>
        <v>0</v>
      </c>
      <c r="O22" s="28">
        <f t="shared" si="3"/>
        <v>0</v>
      </c>
      <c r="P22" s="28">
        <f t="shared" si="3"/>
        <v>0</v>
      </c>
      <c r="Q22" s="28">
        <f t="shared" si="3"/>
        <v>0</v>
      </c>
      <c r="R22" s="28">
        <f t="shared" si="3"/>
        <v>0</v>
      </c>
      <c r="S22" s="28">
        <f t="shared" si="3"/>
        <v>0</v>
      </c>
      <c r="T22" s="28">
        <f t="shared" si="3"/>
        <v>0</v>
      </c>
      <c r="U22" s="28">
        <f t="shared" si="3"/>
        <v>0</v>
      </c>
      <c r="V22" s="28">
        <f t="shared" si="3"/>
        <v>0</v>
      </c>
      <c r="W22" s="28">
        <f t="shared" si="3"/>
        <v>0</v>
      </c>
      <c r="X22" s="28">
        <f t="shared" si="3"/>
        <v>0</v>
      </c>
      <c r="Y22" s="28">
        <f t="shared" si="3"/>
        <v>0</v>
      </c>
      <c r="Z22" s="28">
        <f t="shared" si="3"/>
        <v>0</v>
      </c>
      <c r="AA22" s="28">
        <f t="shared" si="3"/>
        <v>0</v>
      </c>
      <c r="AB22" s="29"/>
    </row>
    <row r="23" spans="2:28" s="24" customFormat="1">
      <c r="B23" s="42"/>
      <c r="C23" s="31"/>
      <c r="D23" s="31"/>
      <c r="E23" s="31"/>
      <c r="F23" s="31"/>
      <c r="G23" s="31"/>
      <c r="H23" s="31"/>
      <c r="I23" s="31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 t="s">
        <v>38</v>
      </c>
    </row>
    <row r="24" spans="2:28" s="24" customFormat="1">
      <c r="B24" s="42"/>
      <c r="C24" s="31"/>
      <c r="D24" s="31"/>
      <c r="E24" s="31"/>
      <c r="F24" s="31"/>
      <c r="G24" s="31"/>
      <c r="H24" s="31"/>
      <c r="I24" s="31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3" t="s">
        <v>38</v>
      </c>
    </row>
    <row r="25" spans="2:28" s="24" customFormat="1">
      <c r="B25" s="41"/>
      <c r="C25" s="34"/>
      <c r="D25" s="34"/>
      <c r="E25" s="34"/>
      <c r="F25" s="34"/>
      <c r="G25" s="34"/>
      <c r="H25" s="34"/>
      <c r="I25" s="34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6" t="s">
        <v>38</v>
      </c>
    </row>
    <row r="26" spans="2:28" s="27" customFormat="1" ht="18.75" customHeight="1">
      <c r="B26" s="39" t="s">
        <v>29</v>
      </c>
      <c r="C26" s="73" t="s">
        <v>56</v>
      </c>
      <c r="D26" s="73"/>
      <c r="E26" s="73"/>
      <c r="F26" s="73"/>
      <c r="G26" s="73"/>
      <c r="H26" s="73"/>
      <c r="I26" s="73"/>
      <c r="J26" s="28">
        <f t="shared" ref="J26:AA26" si="4">SUM(J27:J29)</f>
        <v>0</v>
      </c>
      <c r="K26" s="28">
        <f t="shared" si="4"/>
        <v>0</v>
      </c>
      <c r="L26" s="28">
        <f t="shared" si="4"/>
        <v>0</v>
      </c>
      <c r="M26" s="28">
        <f t="shared" si="4"/>
        <v>0</v>
      </c>
      <c r="N26" s="28">
        <f t="shared" si="4"/>
        <v>0</v>
      </c>
      <c r="O26" s="28">
        <f t="shared" si="4"/>
        <v>0</v>
      </c>
      <c r="P26" s="28">
        <f t="shared" si="4"/>
        <v>0</v>
      </c>
      <c r="Q26" s="28">
        <f t="shared" si="4"/>
        <v>0</v>
      </c>
      <c r="R26" s="28">
        <f t="shared" si="4"/>
        <v>0</v>
      </c>
      <c r="S26" s="28">
        <f t="shared" si="4"/>
        <v>0</v>
      </c>
      <c r="T26" s="28">
        <f t="shared" si="4"/>
        <v>0</v>
      </c>
      <c r="U26" s="28">
        <f t="shared" si="4"/>
        <v>0</v>
      </c>
      <c r="V26" s="28">
        <f t="shared" si="4"/>
        <v>0</v>
      </c>
      <c r="W26" s="28">
        <f t="shared" si="4"/>
        <v>0</v>
      </c>
      <c r="X26" s="28">
        <f t="shared" si="4"/>
        <v>0</v>
      </c>
      <c r="Y26" s="28">
        <f t="shared" si="4"/>
        <v>0</v>
      </c>
      <c r="Z26" s="28">
        <f t="shared" si="4"/>
        <v>0</v>
      </c>
      <c r="AA26" s="28">
        <f t="shared" si="4"/>
        <v>0</v>
      </c>
      <c r="AB26" s="29"/>
    </row>
    <row r="27" spans="2:28" s="24" customFormat="1">
      <c r="B27" s="42"/>
      <c r="C27" s="31"/>
      <c r="D27" s="31"/>
      <c r="E27" s="31"/>
      <c r="F27" s="31"/>
      <c r="G27" s="31"/>
      <c r="H27" s="31"/>
      <c r="I27" s="31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3" t="s">
        <v>38</v>
      </c>
    </row>
    <row r="28" spans="2:28" s="24" customFormat="1">
      <c r="B28" s="42"/>
      <c r="C28" s="31"/>
      <c r="D28" s="31"/>
      <c r="E28" s="31"/>
      <c r="F28" s="31"/>
      <c r="G28" s="31"/>
      <c r="H28" s="31"/>
      <c r="I28" s="3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3" t="s">
        <v>38</v>
      </c>
    </row>
    <row r="29" spans="2:28" s="24" customFormat="1">
      <c r="B29" s="41"/>
      <c r="C29" s="34"/>
      <c r="D29" s="34"/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6" t="s">
        <v>38</v>
      </c>
    </row>
    <row r="30" spans="2:28" s="24" customFormat="1" ht="30.95" customHeight="1">
      <c r="B30" s="53" t="s">
        <v>3</v>
      </c>
      <c r="C30" s="76" t="s">
        <v>60</v>
      </c>
      <c r="D30" s="77"/>
      <c r="E30" s="77"/>
      <c r="F30" s="77"/>
      <c r="G30" s="77"/>
      <c r="H30" s="77"/>
      <c r="I30" s="78"/>
      <c r="J30" s="25">
        <f t="shared" ref="J30:AB30" si="5">J31+J35</f>
        <v>0</v>
      </c>
      <c r="K30" s="25">
        <f t="shared" si="5"/>
        <v>0</v>
      </c>
      <c r="L30" s="25">
        <f t="shared" si="5"/>
        <v>0</v>
      </c>
      <c r="M30" s="25">
        <f t="shared" si="5"/>
        <v>0</v>
      </c>
      <c r="N30" s="25">
        <f t="shared" si="5"/>
        <v>0</v>
      </c>
      <c r="O30" s="25">
        <f t="shared" si="5"/>
        <v>0</v>
      </c>
      <c r="P30" s="25">
        <f t="shared" si="5"/>
        <v>14000000</v>
      </c>
      <c r="Q30" s="25">
        <f t="shared" si="5"/>
        <v>0</v>
      </c>
      <c r="R30" s="25">
        <f t="shared" si="5"/>
        <v>0</v>
      </c>
      <c r="S30" s="25">
        <f t="shared" si="5"/>
        <v>0</v>
      </c>
      <c r="T30" s="25">
        <f t="shared" si="5"/>
        <v>0</v>
      </c>
      <c r="U30" s="25">
        <f t="shared" si="5"/>
        <v>0</v>
      </c>
      <c r="V30" s="25">
        <f t="shared" si="5"/>
        <v>0</v>
      </c>
      <c r="W30" s="25">
        <f t="shared" si="5"/>
        <v>0</v>
      </c>
      <c r="X30" s="25">
        <f t="shared" si="5"/>
        <v>0</v>
      </c>
      <c r="Y30" s="25">
        <f t="shared" si="5"/>
        <v>14000000</v>
      </c>
      <c r="Z30" s="25">
        <f t="shared" si="5"/>
        <v>0</v>
      </c>
      <c r="AA30" s="25">
        <f t="shared" si="5"/>
        <v>0</v>
      </c>
      <c r="AB30" s="26">
        <f t="shared" si="5"/>
        <v>0</v>
      </c>
    </row>
    <row r="31" spans="2:28" s="27" customFormat="1" ht="18.75" customHeight="1">
      <c r="B31" s="40" t="s">
        <v>24</v>
      </c>
      <c r="C31" s="75" t="s">
        <v>107</v>
      </c>
      <c r="D31" s="75"/>
      <c r="E31" s="75"/>
      <c r="F31" s="75"/>
      <c r="G31" s="75"/>
      <c r="H31" s="75"/>
      <c r="I31" s="75"/>
      <c r="J31" s="45">
        <f>SUM(J32:J34)</f>
        <v>0</v>
      </c>
      <c r="K31" s="45">
        <f t="shared" ref="K31:AA31" si="6">SUM(K32:K34)</f>
        <v>0</v>
      </c>
      <c r="L31" s="45">
        <f t="shared" si="6"/>
        <v>0</v>
      </c>
      <c r="M31" s="45">
        <f t="shared" si="6"/>
        <v>0</v>
      </c>
      <c r="N31" s="45">
        <f t="shared" si="6"/>
        <v>0</v>
      </c>
      <c r="O31" s="45">
        <f t="shared" si="6"/>
        <v>0</v>
      </c>
      <c r="P31" s="45">
        <f t="shared" si="6"/>
        <v>14000000</v>
      </c>
      <c r="Q31" s="45">
        <f t="shared" si="6"/>
        <v>0</v>
      </c>
      <c r="R31" s="45">
        <f t="shared" si="6"/>
        <v>0</v>
      </c>
      <c r="S31" s="45">
        <f t="shared" si="6"/>
        <v>0</v>
      </c>
      <c r="T31" s="45">
        <f t="shared" si="6"/>
        <v>0</v>
      </c>
      <c r="U31" s="45">
        <f t="shared" si="6"/>
        <v>0</v>
      </c>
      <c r="V31" s="45">
        <f t="shared" si="6"/>
        <v>0</v>
      </c>
      <c r="W31" s="45">
        <f t="shared" si="6"/>
        <v>0</v>
      </c>
      <c r="X31" s="45">
        <f t="shared" si="6"/>
        <v>0</v>
      </c>
      <c r="Y31" s="45">
        <f t="shared" si="6"/>
        <v>14000000</v>
      </c>
      <c r="Z31" s="45">
        <f t="shared" si="6"/>
        <v>0</v>
      </c>
      <c r="AA31" s="45">
        <f t="shared" si="6"/>
        <v>0</v>
      </c>
      <c r="AB31" s="46"/>
    </row>
    <row r="32" spans="2:28" s="24" customFormat="1" ht="255">
      <c r="B32" s="40"/>
      <c r="C32" s="71" t="s">
        <v>105</v>
      </c>
      <c r="D32" s="62" t="s">
        <v>102</v>
      </c>
      <c r="E32" s="70">
        <v>14000000</v>
      </c>
      <c r="F32" s="62" t="s">
        <v>103</v>
      </c>
      <c r="G32" s="62" t="s">
        <v>104</v>
      </c>
      <c r="H32" s="62" t="s">
        <v>106</v>
      </c>
      <c r="I32" s="63">
        <v>0.1</v>
      </c>
      <c r="J32" s="32"/>
      <c r="K32" s="32"/>
      <c r="L32" s="32"/>
      <c r="M32" s="32"/>
      <c r="N32" s="32"/>
      <c r="O32" s="32"/>
      <c r="P32" s="32">
        <v>14000000</v>
      </c>
      <c r="Q32" s="32"/>
      <c r="R32" s="32"/>
      <c r="S32" s="32"/>
      <c r="T32" s="32"/>
      <c r="U32" s="32"/>
      <c r="V32" s="32"/>
      <c r="W32" s="32"/>
      <c r="X32" s="32"/>
      <c r="Y32" s="32">
        <v>14000000</v>
      </c>
      <c r="Z32" s="32"/>
      <c r="AA32" s="32"/>
      <c r="AB32" s="33" t="s">
        <v>38</v>
      </c>
    </row>
    <row r="33" spans="2:28" s="24" customFormat="1">
      <c r="B33" s="40"/>
      <c r="C33" s="61"/>
      <c r="D33" s="63"/>
      <c r="E33" s="63"/>
      <c r="F33" s="63"/>
      <c r="G33" s="63"/>
      <c r="H33" s="63"/>
      <c r="I33" s="63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3" t="s">
        <v>38</v>
      </c>
    </row>
    <row r="34" spans="2:28" s="24" customFormat="1">
      <c r="B34" s="41"/>
      <c r="C34" s="64"/>
      <c r="D34" s="64"/>
      <c r="E34" s="64"/>
      <c r="F34" s="64"/>
      <c r="G34" s="64"/>
      <c r="H34" s="64"/>
      <c r="I34" s="6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6" t="s">
        <v>38</v>
      </c>
    </row>
    <row r="35" spans="2:28" s="27" customFormat="1" ht="18.75" customHeight="1">
      <c r="B35" s="39" t="s">
        <v>23</v>
      </c>
      <c r="C35" s="73" t="s">
        <v>50</v>
      </c>
      <c r="D35" s="73"/>
      <c r="E35" s="73"/>
      <c r="F35" s="73"/>
      <c r="G35" s="73"/>
      <c r="H35" s="73"/>
      <c r="I35" s="73"/>
      <c r="J35" s="28">
        <f>J36+J40</f>
        <v>0</v>
      </c>
      <c r="K35" s="28">
        <f t="shared" ref="K35:AA35" si="7">K36+K40</f>
        <v>0</v>
      </c>
      <c r="L35" s="28">
        <f t="shared" si="7"/>
        <v>0</v>
      </c>
      <c r="M35" s="28">
        <f t="shared" si="7"/>
        <v>0</v>
      </c>
      <c r="N35" s="28">
        <f t="shared" si="7"/>
        <v>0</v>
      </c>
      <c r="O35" s="28">
        <f t="shared" si="7"/>
        <v>0</v>
      </c>
      <c r="P35" s="28">
        <f t="shared" si="7"/>
        <v>0</v>
      </c>
      <c r="Q35" s="28">
        <f t="shared" si="7"/>
        <v>0</v>
      </c>
      <c r="R35" s="28">
        <f t="shared" si="7"/>
        <v>0</v>
      </c>
      <c r="S35" s="28">
        <f t="shared" si="7"/>
        <v>0</v>
      </c>
      <c r="T35" s="28">
        <f t="shared" si="7"/>
        <v>0</v>
      </c>
      <c r="U35" s="28">
        <f t="shared" si="7"/>
        <v>0</v>
      </c>
      <c r="V35" s="28">
        <f t="shared" si="7"/>
        <v>0</v>
      </c>
      <c r="W35" s="28">
        <f t="shared" si="7"/>
        <v>0</v>
      </c>
      <c r="X35" s="28">
        <f t="shared" si="7"/>
        <v>0</v>
      </c>
      <c r="Y35" s="28">
        <f t="shared" si="7"/>
        <v>0</v>
      </c>
      <c r="Z35" s="28">
        <f t="shared" si="7"/>
        <v>0</v>
      </c>
      <c r="AA35" s="28">
        <f t="shared" si="7"/>
        <v>0</v>
      </c>
      <c r="AB35" s="30">
        <f>AB36+AB40</f>
        <v>0</v>
      </c>
    </row>
    <row r="36" spans="2:28" s="27" customFormat="1" ht="18.75" customHeight="1">
      <c r="B36" s="39" t="s">
        <v>22</v>
      </c>
      <c r="C36" s="73" t="s">
        <v>50</v>
      </c>
      <c r="D36" s="73"/>
      <c r="E36" s="73"/>
      <c r="F36" s="73"/>
      <c r="G36" s="73"/>
      <c r="H36" s="73"/>
      <c r="I36" s="73"/>
      <c r="J36" s="28">
        <f t="shared" ref="J36:AA36" si="8">SUM(J37:J39)</f>
        <v>0</v>
      </c>
      <c r="K36" s="28">
        <f t="shared" si="8"/>
        <v>0</v>
      </c>
      <c r="L36" s="28">
        <f t="shared" si="8"/>
        <v>0</v>
      </c>
      <c r="M36" s="28">
        <f t="shared" si="8"/>
        <v>0</v>
      </c>
      <c r="N36" s="28">
        <f t="shared" si="8"/>
        <v>0</v>
      </c>
      <c r="O36" s="28">
        <f t="shared" si="8"/>
        <v>0</v>
      </c>
      <c r="P36" s="28">
        <f t="shared" si="8"/>
        <v>0</v>
      </c>
      <c r="Q36" s="28">
        <f t="shared" si="8"/>
        <v>0</v>
      </c>
      <c r="R36" s="28">
        <f t="shared" si="8"/>
        <v>0</v>
      </c>
      <c r="S36" s="28">
        <f t="shared" si="8"/>
        <v>0</v>
      </c>
      <c r="T36" s="28">
        <f t="shared" si="8"/>
        <v>0</v>
      </c>
      <c r="U36" s="28">
        <f t="shared" si="8"/>
        <v>0</v>
      </c>
      <c r="V36" s="28">
        <f t="shared" si="8"/>
        <v>0</v>
      </c>
      <c r="W36" s="28">
        <f t="shared" si="8"/>
        <v>0</v>
      </c>
      <c r="X36" s="28">
        <f t="shared" si="8"/>
        <v>0</v>
      </c>
      <c r="Y36" s="28">
        <f t="shared" si="8"/>
        <v>0</v>
      </c>
      <c r="Z36" s="28">
        <f t="shared" si="8"/>
        <v>0</v>
      </c>
      <c r="AA36" s="28">
        <f t="shared" si="8"/>
        <v>0</v>
      </c>
      <c r="AB36" s="29"/>
    </row>
    <row r="37" spans="2:28" s="24" customFormat="1">
      <c r="B37" s="42"/>
      <c r="C37" s="31"/>
      <c r="D37" s="31"/>
      <c r="E37" s="31"/>
      <c r="F37" s="31"/>
      <c r="G37" s="31"/>
      <c r="H37" s="31"/>
      <c r="I37" s="31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3" t="s">
        <v>38</v>
      </c>
    </row>
    <row r="38" spans="2:28" s="24" customFormat="1">
      <c r="B38" s="42"/>
      <c r="C38" s="31"/>
      <c r="D38" s="31"/>
      <c r="E38" s="31"/>
      <c r="F38" s="31"/>
      <c r="G38" s="31"/>
      <c r="H38" s="31"/>
      <c r="I38" s="31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3" t="s">
        <v>38</v>
      </c>
    </row>
    <row r="39" spans="2:28" s="24" customFormat="1">
      <c r="B39" s="41"/>
      <c r="C39" s="34"/>
      <c r="D39" s="34"/>
      <c r="E39" s="34"/>
      <c r="F39" s="34"/>
      <c r="G39" s="34"/>
      <c r="H39" s="34"/>
      <c r="I39" s="34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6" t="s">
        <v>38</v>
      </c>
    </row>
    <row r="40" spans="2:28" s="27" customFormat="1" ht="18.75" customHeight="1">
      <c r="B40" s="39" t="s">
        <v>25</v>
      </c>
      <c r="C40" s="73" t="s">
        <v>50</v>
      </c>
      <c r="D40" s="73"/>
      <c r="E40" s="73"/>
      <c r="F40" s="73"/>
      <c r="G40" s="73"/>
      <c r="H40" s="73"/>
      <c r="I40" s="73"/>
      <c r="J40" s="28">
        <f t="shared" ref="J40:AA40" si="9">SUM(J41:J43)</f>
        <v>0</v>
      </c>
      <c r="K40" s="28">
        <f t="shared" si="9"/>
        <v>0</v>
      </c>
      <c r="L40" s="28">
        <f t="shared" si="9"/>
        <v>0</v>
      </c>
      <c r="M40" s="28">
        <f t="shared" si="9"/>
        <v>0</v>
      </c>
      <c r="N40" s="28">
        <f t="shared" si="9"/>
        <v>0</v>
      </c>
      <c r="O40" s="28">
        <f t="shared" si="9"/>
        <v>0</v>
      </c>
      <c r="P40" s="28">
        <f t="shared" si="9"/>
        <v>0</v>
      </c>
      <c r="Q40" s="28">
        <f t="shared" si="9"/>
        <v>0</v>
      </c>
      <c r="R40" s="28">
        <f t="shared" si="9"/>
        <v>0</v>
      </c>
      <c r="S40" s="28">
        <f t="shared" si="9"/>
        <v>0</v>
      </c>
      <c r="T40" s="28">
        <f t="shared" si="9"/>
        <v>0</v>
      </c>
      <c r="U40" s="28">
        <f t="shared" si="9"/>
        <v>0</v>
      </c>
      <c r="V40" s="28">
        <f t="shared" si="9"/>
        <v>0</v>
      </c>
      <c r="W40" s="28">
        <f t="shared" si="9"/>
        <v>0</v>
      </c>
      <c r="X40" s="28">
        <f t="shared" si="9"/>
        <v>0</v>
      </c>
      <c r="Y40" s="28">
        <f t="shared" si="9"/>
        <v>0</v>
      </c>
      <c r="Z40" s="28">
        <f t="shared" si="9"/>
        <v>0</v>
      </c>
      <c r="AA40" s="28">
        <f t="shared" si="9"/>
        <v>0</v>
      </c>
      <c r="AB40" s="29"/>
    </row>
    <row r="41" spans="2:28" s="24" customFormat="1">
      <c r="B41" s="42"/>
      <c r="C41" s="31"/>
      <c r="D41" s="31"/>
      <c r="E41" s="31"/>
      <c r="F41" s="31"/>
      <c r="G41" s="31"/>
      <c r="H41" s="31"/>
      <c r="I41" s="31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3" t="s">
        <v>38</v>
      </c>
    </row>
    <row r="42" spans="2:28" s="24" customFormat="1">
      <c r="B42" s="42"/>
      <c r="C42" s="31"/>
      <c r="D42" s="31"/>
      <c r="E42" s="31"/>
      <c r="F42" s="31"/>
      <c r="G42" s="31"/>
      <c r="H42" s="31"/>
      <c r="I42" s="31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3" t="s">
        <v>38</v>
      </c>
    </row>
    <row r="43" spans="2:28" s="24" customFormat="1">
      <c r="B43" s="41"/>
      <c r="C43" s="34"/>
      <c r="D43" s="34"/>
      <c r="E43" s="34"/>
      <c r="F43" s="34"/>
      <c r="G43" s="34"/>
      <c r="H43" s="34"/>
      <c r="I43" s="34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6" t="s">
        <v>38</v>
      </c>
    </row>
    <row r="44" spans="2:28" s="24" customFormat="1" ht="30.95" customHeight="1">
      <c r="B44" s="53" t="s">
        <v>4</v>
      </c>
      <c r="C44" s="76" t="s">
        <v>61</v>
      </c>
      <c r="D44" s="77"/>
      <c r="E44" s="77"/>
      <c r="F44" s="77"/>
      <c r="G44" s="77"/>
      <c r="H44" s="77"/>
      <c r="I44" s="78"/>
      <c r="J44" s="25">
        <f t="shared" ref="J44:AB44" si="10">J45+J49</f>
        <v>0</v>
      </c>
      <c r="K44" s="25">
        <f t="shared" si="10"/>
        <v>0</v>
      </c>
      <c r="L44" s="25">
        <f t="shared" si="10"/>
        <v>0</v>
      </c>
      <c r="M44" s="25">
        <f t="shared" si="10"/>
        <v>0</v>
      </c>
      <c r="N44" s="25">
        <f t="shared" si="10"/>
        <v>0</v>
      </c>
      <c r="O44" s="25">
        <f t="shared" si="10"/>
        <v>0</v>
      </c>
      <c r="P44" s="25">
        <f t="shared" si="10"/>
        <v>0</v>
      </c>
      <c r="Q44" s="25">
        <f t="shared" si="10"/>
        <v>0</v>
      </c>
      <c r="R44" s="25">
        <f t="shared" si="10"/>
        <v>0</v>
      </c>
      <c r="S44" s="25">
        <f t="shared" si="10"/>
        <v>0</v>
      </c>
      <c r="T44" s="25">
        <f t="shared" si="10"/>
        <v>0</v>
      </c>
      <c r="U44" s="25">
        <f t="shared" si="10"/>
        <v>0</v>
      </c>
      <c r="V44" s="25">
        <f t="shared" si="10"/>
        <v>0</v>
      </c>
      <c r="W44" s="25">
        <f t="shared" si="10"/>
        <v>0</v>
      </c>
      <c r="X44" s="25">
        <f t="shared" si="10"/>
        <v>0</v>
      </c>
      <c r="Y44" s="25">
        <f t="shared" si="10"/>
        <v>0</v>
      </c>
      <c r="Z44" s="25">
        <f t="shared" si="10"/>
        <v>0</v>
      </c>
      <c r="AA44" s="25">
        <f t="shared" si="10"/>
        <v>0</v>
      </c>
      <c r="AB44" s="26">
        <f t="shared" si="10"/>
        <v>0</v>
      </c>
    </row>
    <row r="45" spans="2:28" s="27" customFormat="1" ht="18.75" customHeight="1">
      <c r="B45" s="40" t="s">
        <v>30</v>
      </c>
      <c r="C45" s="75" t="s">
        <v>53</v>
      </c>
      <c r="D45" s="75"/>
      <c r="E45" s="75"/>
      <c r="F45" s="75"/>
      <c r="G45" s="75"/>
      <c r="H45" s="75"/>
      <c r="I45" s="75"/>
      <c r="J45" s="45">
        <f>SUM(J46:J48)</f>
        <v>0</v>
      </c>
      <c r="K45" s="45">
        <f t="shared" ref="K45:AA45" si="11">SUM(K46:K48)</f>
        <v>0</v>
      </c>
      <c r="L45" s="45">
        <f t="shared" si="11"/>
        <v>0</v>
      </c>
      <c r="M45" s="45">
        <f t="shared" si="11"/>
        <v>0</v>
      </c>
      <c r="N45" s="45">
        <f t="shared" si="11"/>
        <v>0</v>
      </c>
      <c r="O45" s="45">
        <f t="shared" si="11"/>
        <v>0</v>
      </c>
      <c r="P45" s="45">
        <f t="shared" si="11"/>
        <v>0</v>
      </c>
      <c r="Q45" s="45">
        <f t="shared" si="11"/>
        <v>0</v>
      </c>
      <c r="R45" s="45">
        <f t="shared" si="11"/>
        <v>0</v>
      </c>
      <c r="S45" s="45">
        <f t="shared" si="11"/>
        <v>0</v>
      </c>
      <c r="T45" s="45">
        <f t="shared" si="11"/>
        <v>0</v>
      </c>
      <c r="U45" s="45">
        <f t="shared" si="11"/>
        <v>0</v>
      </c>
      <c r="V45" s="45">
        <f t="shared" si="11"/>
        <v>0</v>
      </c>
      <c r="W45" s="45">
        <f t="shared" si="11"/>
        <v>0</v>
      </c>
      <c r="X45" s="45">
        <f t="shared" si="11"/>
        <v>0</v>
      </c>
      <c r="Y45" s="45">
        <f t="shared" si="11"/>
        <v>0</v>
      </c>
      <c r="Z45" s="45">
        <f t="shared" si="11"/>
        <v>0</v>
      </c>
      <c r="AA45" s="45">
        <f t="shared" si="11"/>
        <v>0</v>
      </c>
      <c r="AB45" s="46"/>
    </row>
    <row r="46" spans="2:28" s="24" customFormat="1">
      <c r="B46" s="40"/>
      <c r="C46" s="37"/>
      <c r="D46" s="31"/>
      <c r="E46" s="31"/>
      <c r="F46" s="31"/>
      <c r="G46" s="31"/>
      <c r="H46" s="31"/>
      <c r="I46" s="31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3" t="s">
        <v>38</v>
      </c>
    </row>
    <row r="47" spans="2:28" s="24" customFormat="1">
      <c r="B47" s="40"/>
      <c r="C47" s="37"/>
      <c r="D47" s="31"/>
      <c r="E47" s="31"/>
      <c r="F47" s="31"/>
      <c r="G47" s="31"/>
      <c r="H47" s="31"/>
      <c r="I47" s="31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3" t="s">
        <v>38</v>
      </c>
    </row>
    <row r="48" spans="2:28" s="24" customFormat="1">
      <c r="B48" s="41"/>
      <c r="C48" s="34"/>
      <c r="D48" s="34"/>
      <c r="E48" s="34"/>
      <c r="F48" s="34"/>
      <c r="G48" s="34"/>
      <c r="H48" s="34"/>
      <c r="I48" s="34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6" t="s">
        <v>38</v>
      </c>
    </row>
    <row r="49" spans="1:28" s="27" customFormat="1" ht="18.75" customHeight="1">
      <c r="B49" s="39" t="s">
        <v>31</v>
      </c>
      <c r="C49" s="73" t="s">
        <v>50</v>
      </c>
      <c r="D49" s="73"/>
      <c r="E49" s="73"/>
      <c r="F49" s="73"/>
      <c r="G49" s="73"/>
      <c r="H49" s="73"/>
      <c r="I49" s="73"/>
      <c r="J49" s="28">
        <f>J50+J54</f>
        <v>0</v>
      </c>
      <c r="K49" s="28">
        <f t="shared" ref="K49:AA49" si="12">K50+K54</f>
        <v>0</v>
      </c>
      <c r="L49" s="28">
        <f t="shared" si="12"/>
        <v>0</v>
      </c>
      <c r="M49" s="28">
        <f t="shared" si="12"/>
        <v>0</v>
      </c>
      <c r="N49" s="28">
        <f t="shared" si="12"/>
        <v>0</v>
      </c>
      <c r="O49" s="28">
        <f t="shared" si="12"/>
        <v>0</v>
      </c>
      <c r="P49" s="28">
        <f t="shared" si="12"/>
        <v>0</v>
      </c>
      <c r="Q49" s="28">
        <f t="shared" si="12"/>
        <v>0</v>
      </c>
      <c r="R49" s="28">
        <f t="shared" si="12"/>
        <v>0</v>
      </c>
      <c r="S49" s="28">
        <f t="shared" si="12"/>
        <v>0</v>
      </c>
      <c r="T49" s="28">
        <f t="shared" si="12"/>
        <v>0</v>
      </c>
      <c r="U49" s="28">
        <f t="shared" si="12"/>
        <v>0</v>
      </c>
      <c r="V49" s="28">
        <f t="shared" si="12"/>
        <v>0</v>
      </c>
      <c r="W49" s="28">
        <f t="shared" si="12"/>
        <v>0</v>
      </c>
      <c r="X49" s="28">
        <f t="shared" si="12"/>
        <v>0</v>
      </c>
      <c r="Y49" s="28">
        <f t="shared" si="12"/>
        <v>0</v>
      </c>
      <c r="Z49" s="28">
        <f t="shared" si="12"/>
        <v>0</v>
      </c>
      <c r="AA49" s="28">
        <f t="shared" si="12"/>
        <v>0</v>
      </c>
      <c r="AB49" s="30">
        <f>AB50+AB54</f>
        <v>0</v>
      </c>
    </row>
    <row r="50" spans="1:28" s="27" customFormat="1" ht="18.75" customHeight="1">
      <c r="B50" s="39" t="s">
        <v>32</v>
      </c>
      <c r="C50" s="73" t="s">
        <v>50</v>
      </c>
      <c r="D50" s="73"/>
      <c r="E50" s="73"/>
      <c r="F50" s="73"/>
      <c r="G50" s="73"/>
      <c r="H50" s="73"/>
      <c r="I50" s="73"/>
      <c r="J50" s="28">
        <f t="shared" ref="J50:AA50" si="13">SUM(J51:J53)</f>
        <v>0</v>
      </c>
      <c r="K50" s="28">
        <f t="shared" si="13"/>
        <v>0</v>
      </c>
      <c r="L50" s="28">
        <f t="shared" si="13"/>
        <v>0</v>
      </c>
      <c r="M50" s="28">
        <f t="shared" si="13"/>
        <v>0</v>
      </c>
      <c r="N50" s="28">
        <f t="shared" si="13"/>
        <v>0</v>
      </c>
      <c r="O50" s="28">
        <f t="shared" si="13"/>
        <v>0</v>
      </c>
      <c r="P50" s="28">
        <f t="shared" si="13"/>
        <v>0</v>
      </c>
      <c r="Q50" s="28">
        <f t="shared" si="13"/>
        <v>0</v>
      </c>
      <c r="R50" s="28">
        <f t="shared" si="13"/>
        <v>0</v>
      </c>
      <c r="S50" s="28">
        <f t="shared" si="13"/>
        <v>0</v>
      </c>
      <c r="T50" s="28">
        <f t="shared" si="13"/>
        <v>0</v>
      </c>
      <c r="U50" s="28">
        <f t="shared" si="13"/>
        <v>0</v>
      </c>
      <c r="V50" s="28">
        <f t="shared" si="13"/>
        <v>0</v>
      </c>
      <c r="W50" s="28">
        <f t="shared" si="13"/>
        <v>0</v>
      </c>
      <c r="X50" s="28">
        <f t="shared" si="13"/>
        <v>0</v>
      </c>
      <c r="Y50" s="28">
        <f t="shared" si="13"/>
        <v>0</v>
      </c>
      <c r="Z50" s="28">
        <f t="shared" si="13"/>
        <v>0</v>
      </c>
      <c r="AA50" s="28">
        <f t="shared" si="13"/>
        <v>0</v>
      </c>
      <c r="AB50" s="29"/>
    </row>
    <row r="51" spans="1:28" s="24" customFormat="1">
      <c r="B51" s="42"/>
      <c r="C51" s="31"/>
      <c r="D51" s="31"/>
      <c r="E51" s="31"/>
      <c r="F51" s="31"/>
      <c r="G51" s="31"/>
      <c r="H51" s="31"/>
      <c r="I51" s="31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3" t="s">
        <v>38</v>
      </c>
    </row>
    <row r="52" spans="1:28" s="24" customFormat="1">
      <c r="B52" s="42"/>
      <c r="C52" s="31"/>
      <c r="D52" s="31"/>
      <c r="E52" s="31"/>
      <c r="F52" s="31"/>
      <c r="G52" s="31"/>
      <c r="H52" s="31"/>
      <c r="I52" s="31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3" t="s">
        <v>38</v>
      </c>
    </row>
    <row r="53" spans="1:28" s="24" customFormat="1">
      <c r="B53" s="41"/>
      <c r="C53" s="34"/>
      <c r="D53" s="34"/>
      <c r="E53" s="34"/>
      <c r="F53" s="34"/>
      <c r="G53" s="34"/>
      <c r="H53" s="34"/>
      <c r="I53" s="34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6" t="s">
        <v>38</v>
      </c>
    </row>
    <row r="54" spans="1:28" s="27" customFormat="1" ht="18.75" customHeight="1">
      <c r="B54" s="39" t="s">
        <v>33</v>
      </c>
      <c r="C54" s="73" t="s">
        <v>50</v>
      </c>
      <c r="D54" s="73"/>
      <c r="E54" s="73"/>
      <c r="F54" s="73"/>
      <c r="G54" s="73"/>
      <c r="H54" s="73"/>
      <c r="I54" s="73"/>
      <c r="J54" s="28">
        <f t="shared" ref="J54:AA54" si="14">SUM(J55:J57)</f>
        <v>0</v>
      </c>
      <c r="K54" s="28">
        <f t="shared" si="14"/>
        <v>0</v>
      </c>
      <c r="L54" s="28">
        <f t="shared" si="14"/>
        <v>0</v>
      </c>
      <c r="M54" s="28">
        <f t="shared" si="14"/>
        <v>0</v>
      </c>
      <c r="N54" s="28">
        <f t="shared" si="14"/>
        <v>0</v>
      </c>
      <c r="O54" s="28">
        <f t="shared" si="14"/>
        <v>0</v>
      </c>
      <c r="P54" s="28">
        <f t="shared" si="14"/>
        <v>0</v>
      </c>
      <c r="Q54" s="28">
        <f t="shared" si="14"/>
        <v>0</v>
      </c>
      <c r="R54" s="28">
        <f t="shared" si="14"/>
        <v>0</v>
      </c>
      <c r="S54" s="28">
        <f t="shared" si="14"/>
        <v>0</v>
      </c>
      <c r="T54" s="28">
        <f t="shared" si="14"/>
        <v>0</v>
      </c>
      <c r="U54" s="28">
        <f t="shared" si="14"/>
        <v>0</v>
      </c>
      <c r="V54" s="28">
        <f t="shared" si="14"/>
        <v>0</v>
      </c>
      <c r="W54" s="28">
        <f t="shared" si="14"/>
        <v>0</v>
      </c>
      <c r="X54" s="28">
        <f t="shared" si="14"/>
        <v>0</v>
      </c>
      <c r="Y54" s="28">
        <f t="shared" si="14"/>
        <v>0</v>
      </c>
      <c r="Z54" s="28">
        <f t="shared" si="14"/>
        <v>0</v>
      </c>
      <c r="AA54" s="28">
        <f t="shared" si="14"/>
        <v>0</v>
      </c>
      <c r="AB54" s="29"/>
    </row>
    <row r="55" spans="1:28" s="24" customFormat="1">
      <c r="B55" s="42"/>
      <c r="C55" s="31"/>
      <c r="D55" s="31"/>
      <c r="E55" s="31"/>
      <c r="F55" s="31"/>
      <c r="G55" s="31"/>
      <c r="H55" s="31"/>
      <c r="I55" s="31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3" t="s">
        <v>38</v>
      </c>
    </row>
    <row r="56" spans="1:28" s="24" customFormat="1">
      <c r="B56" s="42"/>
      <c r="C56" s="31"/>
      <c r="D56" s="31"/>
      <c r="E56" s="31"/>
      <c r="F56" s="31"/>
      <c r="G56" s="31"/>
      <c r="H56" s="31"/>
      <c r="I56" s="31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3" t="s">
        <v>38</v>
      </c>
    </row>
    <row r="57" spans="1:28" s="24" customFormat="1">
      <c r="B57" s="41"/>
      <c r="C57" s="34"/>
      <c r="D57" s="34"/>
      <c r="E57" s="34"/>
      <c r="F57" s="34"/>
      <c r="G57" s="34"/>
      <c r="H57" s="34"/>
      <c r="I57" s="34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6" t="s">
        <v>38</v>
      </c>
    </row>
    <row r="58" spans="1:28" s="24" customFormat="1" ht="25.5" customHeight="1">
      <c r="B58" s="53" t="s">
        <v>8</v>
      </c>
      <c r="C58" s="74" t="s">
        <v>62</v>
      </c>
      <c r="D58" s="74"/>
      <c r="E58" s="74"/>
      <c r="F58" s="74"/>
      <c r="G58" s="74"/>
      <c r="H58" s="74"/>
      <c r="I58" s="74"/>
      <c r="J58" s="25">
        <f t="shared" ref="J58:AB58" si="15">J59+J61</f>
        <v>14000000</v>
      </c>
      <c r="K58" s="25">
        <f t="shared" si="15"/>
        <v>0</v>
      </c>
      <c r="L58" s="25">
        <f t="shared" si="15"/>
        <v>0</v>
      </c>
      <c r="M58" s="25">
        <f t="shared" si="15"/>
        <v>0</v>
      </c>
      <c r="N58" s="25">
        <f t="shared" si="15"/>
        <v>0</v>
      </c>
      <c r="O58" s="25">
        <f t="shared" si="15"/>
        <v>0</v>
      </c>
      <c r="P58" s="25">
        <f t="shared" si="15"/>
        <v>14000000</v>
      </c>
      <c r="Q58" s="25">
        <f t="shared" si="15"/>
        <v>429064.4</v>
      </c>
      <c r="R58" s="25">
        <f t="shared" si="15"/>
        <v>0</v>
      </c>
      <c r="S58" s="25">
        <f t="shared" si="15"/>
        <v>0</v>
      </c>
      <c r="T58" s="25">
        <f t="shared" si="15"/>
        <v>0</v>
      </c>
      <c r="U58" s="25">
        <f t="shared" si="15"/>
        <v>0</v>
      </c>
      <c r="V58" s="25">
        <f t="shared" si="15"/>
        <v>28000000</v>
      </c>
      <c r="W58" s="25">
        <f t="shared" si="15"/>
        <v>429064.4</v>
      </c>
      <c r="X58" s="25">
        <f t="shared" si="15"/>
        <v>0</v>
      </c>
      <c r="Y58" s="25">
        <f t="shared" si="15"/>
        <v>0</v>
      </c>
      <c r="Z58" s="25">
        <f t="shared" si="15"/>
        <v>0</v>
      </c>
      <c r="AA58" s="25">
        <f t="shared" si="15"/>
        <v>0</v>
      </c>
      <c r="AB58" s="26">
        <f t="shared" si="15"/>
        <v>35818100</v>
      </c>
    </row>
    <row r="59" spans="1:28" s="27" customFormat="1" ht="29.1" customHeight="1">
      <c r="B59" s="40" t="s">
        <v>34</v>
      </c>
      <c r="C59" s="75" t="s">
        <v>108</v>
      </c>
      <c r="D59" s="75"/>
      <c r="E59" s="75"/>
      <c r="F59" s="75"/>
      <c r="G59" s="75"/>
      <c r="H59" s="75"/>
      <c r="I59" s="75"/>
      <c r="J59" s="45">
        <v>14000000</v>
      </c>
      <c r="K59" s="45">
        <f t="shared" ref="K59:AA59" si="16">SUM(K60:K60)</f>
        <v>0</v>
      </c>
      <c r="L59" s="45">
        <f t="shared" si="16"/>
        <v>0</v>
      </c>
      <c r="M59" s="45">
        <f t="shared" si="16"/>
        <v>0</v>
      </c>
      <c r="N59" s="45">
        <f>N60</f>
        <v>0</v>
      </c>
      <c r="O59" s="45">
        <f t="shared" si="16"/>
        <v>0</v>
      </c>
      <c r="P59" s="45">
        <f t="shared" si="16"/>
        <v>14000000</v>
      </c>
      <c r="Q59" s="45">
        <f t="shared" si="16"/>
        <v>429064.4</v>
      </c>
      <c r="R59" s="45">
        <f t="shared" si="16"/>
        <v>0</v>
      </c>
      <c r="S59" s="45">
        <f t="shared" si="16"/>
        <v>0</v>
      </c>
      <c r="T59" s="45">
        <f t="shared" si="16"/>
        <v>0</v>
      </c>
      <c r="U59" s="45">
        <f t="shared" si="16"/>
        <v>0</v>
      </c>
      <c r="V59" s="45">
        <f t="shared" si="16"/>
        <v>28000000</v>
      </c>
      <c r="W59" s="45">
        <f t="shared" si="16"/>
        <v>429064.4</v>
      </c>
      <c r="X59" s="45">
        <f t="shared" si="16"/>
        <v>0</v>
      </c>
      <c r="Y59" s="45">
        <f t="shared" si="16"/>
        <v>0</v>
      </c>
      <c r="Z59" s="45">
        <f t="shared" si="16"/>
        <v>0</v>
      </c>
      <c r="AA59" s="45">
        <f t="shared" si="16"/>
        <v>0</v>
      </c>
      <c r="AB59" s="46">
        <v>35818100</v>
      </c>
    </row>
    <row r="60" spans="1:28" s="24" customFormat="1" ht="218.25" customHeight="1">
      <c r="A60" s="82"/>
      <c r="B60" s="66"/>
      <c r="C60" s="67" t="s">
        <v>94</v>
      </c>
      <c r="D60" s="68" t="s">
        <v>93</v>
      </c>
      <c r="E60" s="69">
        <v>20000000</v>
      </c>
      <c r="F60" s="68" t="s">
        <v>95</v>
      </c>
      <c r="G60" s="34"/>
      <c r="H60" s="65" t="s">
        <v>101</v>
      </c>
      <c r="I60" s="34"/>
      <c r="J60" s="35">
        <v>14000000</v>
      </c>
      <c r="K60" s="35"/>
      <c r="L60" s="35"/>
      <c r="M60" s="35"/>
      <c r="N60" s="35"/>
      <c r="O60" s="35"/>
      <c r="P60" s="35">
        <v>14000000</v>
      </c>
      <c r="Q60" s="35">
        <v>429064.4</v>
      </c>
      <c r="R60" s="35"/>
      <c r="S60" s="35"/>
      <c r="T60" s="35"/>
      <c r="U60" s="35"/>
      <c r="V60" s="35">
        <v>28000000</v>
      </c>
      <c r="W60" s="35">
        <v>429064.4</v>
      </c>
      <c r="X60" s="35"/>
      <c r="Y60" s="35">
        <v>0</v>
      </c>
      <c r="Z60" s="35"/>
      <c r="AA60" s="35"/>
      <c r="AB60" s="36" t="s">
        <v>38</v>
      </c>
    </row>
    <row r="61" spans="1:28" s="27" customFormat="1" ht="18.75" customHeight="1">
      <c r="A61" s="82"/>
      <c r="B61" s="39" t="s">
        <v>35</v>
      </c>
      <c r="C61" s="73" t="s">
        <v>50</v>
      </c>
      <c r="D61" s="73"/>
      <c r="E61" s="73"/>
      <c r="F61" s="73"/>
      <c r="G61" s="73"/>
      <c r="H61" s="73"/>
      <c r="I61" s="73"/>
      <c r="J61" s="28">
        <f>J62+J66</f>
        <v>0</v>
      </c>
      <c r="K61" s="28">
        <f t="shared" ref="K61:AA61" si="17">K62+K66</f>
        <v>0</v>
      </c>
      <c r="L61" s="28">
        <f t="shared" si="17"/>
        <v>0</v>
      </c>
      <c r="M61" s="28">
        <f t="shared" si="17"/>
        <v>0</v>
      </c>
      <c r="N61" s="28">
        <f t="shared" si="17"/>
        <v>0</v>
      </c>
      <c r="O61" s="28">
        <f t="shared" si="17"/>
        <v>0</v>
      </c>
      <c r="P61" s="28">
        <f t="shared" si="17"/>
        <v>0</v>
      </c>
      <c r="Q61" s="28">
        <f t="shared" si="17"/>
        <v>0</v>
      </c>
      <c r="R61" s="28">
        <f t="shared" si="17"/>
        <v>0</v>
      </c>
      <c r="S61" s="28">
        <f t="shared" si="17"/>
        <v>0</v>
      </c>
      <c r="T61" s="28">
        <f t="shared" si="17"/>
        <v>0</v>
      </c>
      <c r="U61" s="28">
        <f t="shared" si="17"/>
        <v>0</v>
      </c>
      <c r="V61" s="28">
        <f t="shared" si="17"/>
        <v>0</v>
      </c>
      <c r="W61" s="28">
        <f t="shared" si="17"/>
        <v>0</v>
      </c>
      <c r="X61" s="28">
        <f t="shared" si="17"/>
        <v>0</v>
      </c>
      <c r="Y61" s="28">
        <f t="shared" si="17"/>
        <v>0</v>
      </c>
      <c r="Z61" s="28">
        <f t="shared" si="17"/>
        <v>0</v>
      </c>
      <c r="AA61" s="28">
        <f t="shared" si="17"/>
        <v>0</v>
      </c>
      <c r="AB61" s="30">
        <f>AB62+AB66</f>
        <v>0</v>
      </c>
    </row>
    <row r="62" spans="1:28" s="27" customFormat="1" ht="18.75" customHeight="1">
      <c r="A62" s="82"/>
      <c r="B62" s="39" t="s">
        <v>36</v>
      </c>
      <c r="C62" s="73" t="s">
        <v>50</v>
      </c>
      <c r="D62" s="73"/>
      <c r="E62" s="73"/>
      <c r="F62" s="73"/>
      <c r="G62" s="73"/>
      <c r="H62" s="73"/>
      <c r="I62" s="73"/>
      <c r="J62" s="28">
        <f t="shared" ref="J62:AA62" si="18">SUM(J63:J65)</f>
        <v>0</v>
      </c>
      <c r="K62" s="28">
        <f t="shared" si="18"/>
        <v>0</v>
      </c>
      <c r="L62" s="28">
        <f t="shared" si="18"/>
        <v>0</v>
      </c>
      <c r="M62" s="28">
        <f t="shared" si="18"/>
        <v>0</v>
      </c>
      <c r="N62" s="28">
        <f t="shared" si="18"/>
        <v>0</v>
      </c>
      <c r="O62" s="28">
        <f t="shared" si="18"/>
        <v>0</v>
      </c>
      <c r="P62" s="28">
        <f t="shared" si="18"/>
        <v>0</v>
      </c>
      <c r="Q62" s="28">
        <f t="shared" si="18"/>
        <v>0</v>
      </c>
      <c r="R62" s="28">
        <f t="shared" si="18"/>
        <v>0</v>
      </c>
      <c r="S62" s="28">
        <f t="shared" si="18"/>
        <v>0</v>
      </c>
      <c r="T62" s="28">
        <f t="shared" si="18"/>
        <v>0</v>
      </c>
      <c r="U62" s="28">
        <f t="shared" si="18"/>
        <v>0</v>
      </c>
      <c r="V62" s="28">
        <f t="shared" si="18"/>
        <v>0</v>
      </c>
      <c r="W62" s="28">
        <f t="shared" si="18"/>
        <v>0</v>
      </c>
      <c r="X62" s="28">
        <f t="shared" si="18"/>
        <v>0</v>
      </c>
      <c r="Y62" s="28">
        <f t="shared" si="18"/>
        <v>0</v>
      </c>
      <c r="Z62" s="28">
        <f t="shared" si="18"/>
        <v>0</v>
      </c>
      <c r="AA62" s="28">
        <f t="shared" si="18"/>
        <v>0</v>
      </c>
      <c r="AB62" s="29"/>
    </row>
    <row r="63" spans="1:28" s="24" customFormat="1">
      <c r="A63" s="82"/>
      <c r="B63" s="42"/>
      <c r="C63" s="31"/>
      <c r="D63" s="31"/>
      <c r="E63" s="31"/>
      <c r="F63" s="31"/>
      <c r="G63" s="31"/>
      <c r="H63" s="31"/>
      <c r="I63" s="31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3" t="s">
        <v>38</v>
      </c>
    </row>
    <row r="64" spans="1:28" s="24" customFormat="1">
      <c r="A64" s="82"/>
      <c r="B64" s="42"/>
      <c r="C64" s="31"/>
      <c r="D64" s="31"/>
      <c r="E64" s="31"/>
      <c r="F64" s="31"/>
      <c r="G64" s="31"/>
      <c r="H64" s="31"/>
      <c r="I64" s="31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3" t="s">
        <v>38</v>
      </c>
    </row>
    <row r="65" spans="1:28" s="24" customFormat="1">
      <c r="A65" s="82"/>
      <c r="B65" s="41"/>
      <c r="C65" s="34"/>
      <c r="D65" s="34"/>
      <c r="E65" s="34"/>
      <c r="F65" s="34"/>
      <c r="G65" s="34"/>
      <c r="H65" s="34"/>
      <c r="I65" s="34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6" t="s">
        <v>38</v>
      </c>
    </row>
    <row r="66" spans="1:28" s="27" customFormat="1" ht="18.75" customHeight="1">
      <c r="A66" s="82"/>
      <c r="B66" s="39" t="s">
        <v>25</v>
      </c>
      <c r="C66" s="73" t="s">
        <v>50</v>
      </c>
      <c r="D66" s="73"/>
      <c r="E66" s="73"/>
      <c r="F66" s="73"/>
      <c r="G66" s="73"/>
      <c r="H66" s="73"/>
      <c r="I66" s="73"/>
      <c r="J66" s="28">
        <f t="shared" ref="J66:AA66" si="19">SUM(J67:J69)</f>
        <v>0</v>
      </c>
      <c r="K66" s="28">
        <f t="shared" si="19"/>
        <v>0</v>
      </c>
      <c r="L66" s="28">
        <f t="shared" si="19"/>
        <v>0</v>
      </c>
      <c r="M66" s="28">
        <f t="shared" si="19"/>
        <v>0</v>
      </c>
      <c r="N66" s="28">
        <f t="shared" si="19"/>
        <v>0</v>
      </c>
      <c r="O66" s="28">
        <f t="shared" si="19"/>
        <v>0</v>
      </c>
      <c r="P66" s="28">
        <f t="shared" si="19"/>
        <v>0</v>
      </c>
      <c r="Q66" s="28">
        <f t="shared" si="19"/>
        <v>0</v>
      </c>
      <c r="R66" s="28">
        <f t="shared" si="19"/>
        <v>0</v>
      </c>
      <c r="S66" s="28">
        <f t="shared" si="19"/>
        <v>0</v>
      </c>
      <c r="T66" s="28">
        <f t="shared" si="19"/>
        <v>0</v>
      </c>
      <c r="U66" s="28">
        <f t="shared" si="19"/>
        <v>0</v>
      </c>
      <c r="V66" s="28">
        <f t="shared" si="19"/>
        <v>0</v>
      </c>
      <c r="W66" s="28">
        <f t="shared" si="19"/>
        <v>0</v>
      </c>
      <c r="X66" s="28">
        <f t="shared" si="19"/>
        <v>0</v>
      </c>
      <c r="Y66" s="28">
        <f t="shared" si="19"/>
        <v>0</v>
      </c>
      <c r="Z66" s="28">
        <f t="shared" si="19"/>
        <v>0</v>
      </c>
      <c r="AA66" s="28">
        <f t="shared" si="19"/>
        <v>0</v>
      </c>
      <c r="AB66" s="29"/>
    </row>
    <row r="67" spans="1:28" s="24" customFormat="1">
      <c r="A67" s="82"/>
      <c r="B67" s="42"/>
      <c r="C67" s="31"/>
      <c r="D67" s="31"/>
      <c r="E67" s="31"/>
      <c r="F67" s="31"/>
      <c r="G67" s="31"/>
      <c r="H67" s="31"/>
      <c r="I67" s="31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3" t="s">
        <v>38</v>
      </c>
    </row>
    <row r="68" spans="1:28" s="24" customFormat="1">
      <c r="A68" s="82"/>
      <c r="B68" s="42"/>
      <c r="C68" s="31"/>
      <c r="D68" s="31"/>
      <c r="E68" s="31"/>
      <c r="F68" s="31"/>
      <c r="G68" s="31"/>
      <c r="H68" s="31"/>
      <c r="I68" s="31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3" t="s">
        <v>38</v>
      </c>
    </row>
    <row r="69" spans="1:28" s="24" customFormat="1">
      <c r="A69" s="82"/>
      <c r="B69" s="41"/>
      <c r="C69" s="34"/>
      <c r="D69" s="34"/>
      <c r="E69" s="34"/>
      <c r="F69" s="34"/>
      <c r="G69" s="34"/>
      <c r="H69" s="34"/>
      <c r="I69" s="34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6" t="s">
        <v>38</v>
      </c>
    </row>
    <row r="70" spans="1:28" s="24" customFormat="1" ht="26.25" customHeight="1">
      <c r="B70" s="53" t="s">
        <v>64</v>
      </c>
      <c r="C70" s="74" t="s">
        <v>63</v>
      </c>
      <c r="D70" s="74"/>
      <c r="E70" s="74"/>
      <c r="F70" s="74"/>
      <c r="G70" s="74"/>
      <c r="H70" s="74"/>
      <c r="I70" s="74"/>
      <c r="J70" s="25">
        <f>J71+J75</f>
        <v>0</v>
      </c>
      <c r="K70" s="25">
        <f t="shared" ref="K70:AA70" si="20">K71+K75</f>
        <v>0</v>
      </c>
      <c r="L70" s="25">
        <f t="shared" si="20"/>
        <v>0</v>
      </c>
      <c r="M70" s="25">
        <f t="shared" si="20"/>
        <v>0</v>
      </c>
      <c r="N70" s="25">
        <f t="shared" si="20"/>
        <v>0</v>
      </c>
      <c r="O70" s="25">
        <f t="shared" si="20"/>
        <v>0</v>
      </c>
      <c r="P70" s="25">
        <f t="shared" si="20"/>
        <v>0</v>
      </c>
      <c r="Q70" s="25">
        <f t="shared" si="20"/>
        <v>0</v>
      </c>
      <c r="R70" s="25">
        <f t="shared" si="20"/>
        <v>0</v>
      </c>
      <c r="S70" s="25">
        <f t="shared" si="20"/>
        <v>0</v>
      </c>
      <c r="T70" s="25">
        <f t="shared" si="20"/>
        <v>0</v>
      </c>
      <c r="U70" s="25">
        <f t="shared" si="20"/>
        <v>0</v>
      </c>
      <c r="V70" s="25">
        <f t="shared" si="20"/>
        <v>0</v>
      </c>
      <c r="W70" s="25">
        <f t="shared" si="20"/>
        <v>0</v>
      </c>
      <c r="X70" s="25">
        <f t="shared" si="20"/>
        <v>0</v>
      </c>
      <c r="Y70" s="25">
        <f t="shared" si="20"/>
        <v>0</v>
      </c>
      <c r="Z70" s="25">
        <f t="shared" si="20"/>
        <v>0</v>
      </c>
      <c r="AA70" s="25">
        <f t="shared" si="20"/>
        <v>0</v>
      </c>
      <c r="AB70" s="26">
        <f>AB71+AB75</f>
        <v>0</v>
      </c>
    </row>
    <row r="71" spans="1:28" s="27" customFormat="1" ht="18.75" customHeight="1">
      <c r="B71" s="39" t="s">
        <v>48</v>
      </c>
      <c r="C71" s="73" t="s">
        <v>52</v>
      </c>
      <c r="D71" s="73"/>
      <c r="E71" s="73"/>
      <c r="F71" s="73"/>
      <c r="G71" s="73"/>
      <c r="H71" s="73"/>
      <c r="I71" s="73"/>
      <c r="J71" s="28">
        <f>SUM(J72:J74)</f>
        <v>0</v>
      </c>
      <c r="K71" s="28">
        <f t="shared" ref="K71:AA71" si="21">SUM(K72:K74)</f>
        <v>0</v>
      </c>
      <c r="L71" s="28">
        <f t="shared" si="21"/>
        <v>0</v>
      </c>
      <c r="M71" s="28">
        <f t="shared" si="21"/>
        <v>0</v>
      </c>
      <c r="N71" s="28">
        <f t="shared" si="21"/>
        <v>0</v>
      </c>
      <c r="O71" s="28">
        <f t="shared" si="21"/>
        <v>0</v>
      </c>
      <c r="P71" s="28">
        <f t="shared" si="21"/>
        <v>0</v>
      </c>
      <c r="Q71" s="28">
        <f t="shared" si="21"/>
        <v>0</v>
      </c>
      <c r="R71" s="28">
        <f t="shared" si="21"/>
        <v>0</v>
      </c>
      <c r="S71" s="28">
        <f t="shared" si="21"/>
        <v>0</v>
      </c>
      <c r="T71" s="28">
        <f t="shared" si="21"/>
        <v>0</v>
      </c>
      <c r="U71" s="28">
        <f t="shared" si="21"/>
        <v>0</v>
      </c>
      <c r="V71" s="28">
        <f t="shared" si="21"/>
        <v>0</v>
      </c>
      <c r="W71" s="28">
        <f t="shared" si="21"/>
        <v>0</v>
      </c>
      <c r="X71" s="28">
        <f t="shared" si="21"/>
        <v>0</v>
      </c>
      <c r="Y71" s="28">
        <f t="shared" si="21"/>
        <v>0</v>
      </c>
      <c r="Z71" s="28">
        <f t="shared" si="21"/>
        <v>0</v>
      </c>
      <c r="AA71" s="28">
        <f t="shared" si="21"/>
        <v>0</v>
      </c>
      <c r="AB71" s="29"/>
    </row>
    <row r="72" spans="1:28" s="24" customFormat="1">
      <c r="B72" s="40"/>
      <c r="C72" s="37"/>
      <c r="D72" s="31"/>
      <c r="E72" s="31"/>
      <c r="F72" s="31"/>
      <c r="G72" s="31"/>
      <c r="H72" s="31"/>
      <c r="I72" s="31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3" t="s">
        <v>38</v>
      </c>
    </row>
    <row r="73" spans="1:28" s="24" customFormat="1">
      <c r="B73" s="40"/>
      <c r="C73" s="37"/>
      <c r="D73" s="31"/>
      <c r="E73" s="31"/>
      <c r="F73" s="31"/>
      <c r="G73" s="31"/>
      <c r="H73" s="31"/>
      <c r="I73" s="31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3" t="s">
        <v>38</v>
      </c>
    </row>
    <row r="74" spans="1:28" s="24" customFormat="1">
      <c r="B74" s="41"/>
      <c r="C74" s="34"/>
      <c r="D74" s="34"/>
      <c r="E74" s="34"/>
      <c r="F74" s="34"/>
      <c r="G74" s="34"/>
      <c r="H74" s="34"/>
      <c r="I74" s="34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6" t="s">
        <v>38</v>
      </c>
    </row>
    <row r="75" spans="1:28" s="27" customFormat="1" ht="18.75" customHeight="1">
      <c r="B75" s="39" t="s">
        <v>49</v>
      </c>
      <c r="C75" s="73" t="s">
        <v>99</v>
      </c>
      <c r="D75" s="73"/>
      <c r="E75" s="73"/>
      <c r="F75" s="73"/>
      <c r="G75" s="73"/>
      <c r="H75" s="73"/>
      <c r="I75" s="73"/>
      <c r="J75" s="28">
        <f>J76+J80</f>
        <v>0</v>
      </c>
      <c r="K75" s="28">
        <f t="shared" ref="K75:AA75" si="22">K76+K80</f>
        <v>0</v>
      </c>
      <c r="L75" s="28">
        <f t="shared" si="22"/>
        <v>0</v>
      </c>
      <c r="M75" s="28">
        <f t="shared" si="22"/>
        <v>0</v>
      </c>
      <c r="N75" s="28">
        <f t="shared" si="22"/>
        <v>0</v>
      </c>
      <c r="O75" s="28">
        <f t="shared" si="22"/>
        <v>0</v>
      </c>
      <c r="P75" s="28">
        <f t="shared" si="22"/>
        <v>0</v>
      </c>
      <c r="Q75" s="28">
        <f t="shared" si="22"/>
        <v>0</v>
      </c>
      <c r="R75" s="28">
        <f t="shared" si="22"/>
        <v>0</v>
      </c>
      <c r="S75" s="28">
        <f t="shared" si="22"/>
        <v>0</v>
      </c>
      <c r="T75" s="28">
        <f t="shared" si="22"/>
        <v>0</v>
      </c>
      <c r="U75" s="28">
        <f t="shared" si="22"/>
        <v>0</v>
      </c>
      <c r="V75" s="28">
        <f t="shared" si="22"/>
        <v>0</v>
      </c>
      <c r="W75" s="28">
        <f t="shared" si="22"/>
        <v>0</v>
      </c>
      <c r="X75" s="28">
        <f t="shared" si="22"/>
        <v>0</v>
      </c>
      <c r="Y75" s="28">
        <f t="shared" si="22"/>
        <v>0</v>
      </c>
      <c r="Z75" s="28">
        <f t="shared" si="22"/>
        <v>0</v>
      </c>
      <c r="AA75" s="28">
        <f t="shared" si="22"/>
        <v>0</v>
      </c>
      <c r="AB75" s="30">
        <f>AB76+AB80</f>
        <v>0</v>
      </c>
    </row>
    <row r="76" spans="1:28" s="27" customFormat="1" ht="18.75" customHeight="1">
      <c r="B76" s="39" t="s">
        <v>66</v>
      </c>
      <c r="C76" s="73" t="s">
        <v>100</v>
      </c>
      <c r="D76" s="73"/>
      <c r="E76" s="73"/>
      <c r="F76" s="73"/>
      <c r="G76" s="73"/>
      <c r="H76" s="73"/>
      <c r="I76" s="73"/>
      <c r="J76" s="28">
        <f t="shared" ref="J76:AA76" si="23">SUM(J77:J79)</f>
        <v>0</v>
      </c>
      <c r="K76" s="28">
        <f t="shared" si="23"/>
        <v>0</v>
      </c>
      <c r="L76" s="28">
        <f t="shared" si="23"/>
        <v>0</v>
      </c>
      <c r="M76" s="28">
        <f t="shared" si="23"/>
        <v>0</v>
      </c>
      <c r="N76" s="28">
        <f t="shared" si="23"/>
        <v>0</v>
      </c>
      <c r="O76" s="28">
        <f t="shared" si="23"/>
        <v>0</v>
      </c>
      <c r="P76" s="28">
        <f t="shared" si="23"/>
        <v>0</v>
      </c>
      <c r="Q76" s="28">
        <f t="shared" si="23"/>
        <v>0</v>
      </c>
      <c r="R76" s="28">
        <f t="shared" si="23"/>
        <v>0</v>
      </c>
      <c r="S76" s="28">
        <f t="shared" si="23"/>
        <v>0</v>
      </c>
      <c r="T76" s="28">
        <f t="shared" si="23"/>
        <v>0</v>
      </c>
      <c r="U76" s="28">
        <f t="shared" si="23"/>
        <v>0</v>
      </c>
      <c r="V76" s="28">
        <f t="shared" si="23"/>
        <v>0</v>
      </c>
      <c r="W76" s="28">
        <f t="shared" si="23"/>
        <v>0</v>
      </c>
      <c r="X76" s="28">
        <f t="shared" si="23"/>
        <v>0</v>
      </c>
      <c r="Y76" s="28">
        <f t="shared" si="23"/>
        <v>0</v>
      </c>
      <c r="Z76" s="28">
        <f t="shared" si="23"/>
        <v>0</v>
      </c>
      <c r="AA76" s="28">
        <f t="shared" si="23"/>
        <v>0</v>
      </c>
      <c r="AB76" s="29"/>
    </row>
    <row r="77" spans="1:28" s="24" customFormat="1">
      <c r="B77" s="42"/>
      <c r="C77" s="31"/>
      <c r="D77" s="31"/>
      <c r="E77" s="31"/>
      <c r="F77" s="31"/>
      <c r="G77" s="31"/>
      <c r="H77" s="31"/>
      <c r="I77" s="31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3" t="s">
        <v>38</v>
      </c>
    </row>
    <row r="78" spans="1:28" s="24" customFormat="1">
      <c r="B78" s="42"/>
      <c r="C78" s="31"/>
      <c r="D78" s="31"/>
      <c r="E78" s="31"/>
      <c r="F78" s="31"/>
      <c r="G78" s="31"/>
      <c r="H78" s="31"/>
      <c r="I78" s="31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3" t="s">
        <v>38</v>
      </c>
    </row>
    <row r="79" spans="1:28" s="24" customFormat="1">
      <c r="B79" s="41"/>
      <c r="C79" s="34"/>
      <c r="D79" s="34"/>
      <c r="E79" s="34"/>
      <c r="F79" s="34"/>
      <c r="G79" s="34"/>
      <c r="H79" s="34"/>
      <c r="I79" s="34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6" t="s">
        <v>38</v>
      </c>
    </row>
    <row r="80" spans="1:28" s="27" customFormat="1" ht="18.75" customHeight="1">
      <c r="B80" s="39" t="s">
        <v>67</v>
      </c>
      <c r="C80" s="73" t="s">
        <v>109</v>
      </c>
      <c r="D80" s="73"/>
      <c r="E80" s="73"/>
      <c r="F80" s="73"/>
      <c r="G80" s="73"/>
      <c r="H80" s="73"/>
      <c r="I80" s="73"/>
      <c r="J80" s="28">
        <f>J81</f>
        <v>0</v>
      </c>
      <c r="K80" s="28">
        <f>K81</f>
        <v>0</v>
      </c>
      <c r="L80" s="28">
        <f t="shared" ref="L80:AA80" si="24">SUM(L81:L83)</f>
        <v>0</v>
      </c>
      <c r="M80" s="28">
        <f t="shared" si="24"/>
        <v>0</v>
      </c>
      <c r="N80" s="28">
        <f t="shared" si="24"/>
        <v>0</v>
      </c>
      <c r="O80" s="28">
        <f t="shared" si="24"/>
        <v>0</v>
      </c>
      <c r="P80" s="28">
        <f t="shared" si="24"/>
        <v>0</v>
      </c>
      <c r="Q80" s="28">
        <f t="shared" si="24"/>
        <v>0</v>
      </c>
      <c r="R80" s="28">
        <f t="shared" si="24"/>
        <v>0</v>
      </c>
      <c r="S80" s="28">
        <f t="shared" si="24"/>
        <v>0</v>
      </c>
      <c r="T80" s="28">
        <f t="shared" si="24"/>
        <v>0</v>
      </c>
      <c r="U80" s="28">
        <f t="shared" si="24"/>
        <v>0</v>
      </c>
      <c r="V80" s="28">
        <f t="shared" si="24"/>
        <v>0</v>
      </c>
      <c r="W80" s="28">
        <f t="shared" si="24"/>
        <v>0</v>
      </c>
      <c r="X80" s="28">
        <f t="shared" si="24"/>
        <v>0</v>
      </c>
      <c r="Y80" s="28">
        <f t="shared" si="24"/>
        <v>0</v>
      </c>
      <c r="Z80" s="28">
        <f t="shared" si="24"/>
        <v>0</v>
      </c>
      <c r="AA80" s="28">
        <f t="shared" si="24"/>
        <v>0</v>
      </c>
      <c r="AB80" s="29"/>
    </row>
    <row r="81" spans="2:28" s="24" customFormat="1" ht="15">
      <c r="B81" s="42"/>
      <c r="C81" s="72"/>
      <c r="D81" s="72"/>
      <c r="E81" s="45"/>
      <c r="F81" s="60"/>
      <c r="G81" s="31"/>
      <c r="H81" s="31"/>
      <c r="I81" s="31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>
        <v>0</v>
      </c>
      <c r="AA81" s="32"/>
      <c r="AB81" s="33" t="s">
        <v>38</v>
      </c>
    </row>
    <row r="82" spans="2:28" s="24" customFormat="1">
      <c r="B82" s="42"/>
      <c r="C82" s="31"/>
      <c r="D82" s="31"/>
      <c r="E82" s="31"/>
      <c r="F82" s="31"/>
      <c r="G82" s="31"/>
      <c r="H82" s="31"/>
      <c r="I82" s="31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3" t="s">
        <v>38</v>
      </c>
    </row>
    <row r="83" spans="2:28" s="24" customFormat="1">
      <c r="B83" s="41"/>
      <c r="C83" s="34"/>
      <c r="D83" s="34"/>
      <c r="E83" s="34"/>
      <c r="F83" s="34"/>
      <c r="G83" s="34"/>
      <c r="H83" s="34"/>
      <c r="I83" s="34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6" t="s">
        <v>38</v>
      </c>
    </row>
    <row r="84" spans="2:28" s="24" customFormat="1" ht="33.75" customHeight="1">
      <c r="B84" s="53" t="s">
        <v>68</v>
      </c>
      <c r="C84" s="76" t="s">
        <v>65</v>
      </c>
      <c r="D84" s="77"/>
      <c r="E84" s="77"/>
      <c r="F84" s="77"/>
      <c r="G84" s="77"/>
      <c r="H84" s="77"/>
      <c r="I84" s="78"/>
      <c r="J84" s="25">
        <f>J85+J89</f>
        <v>0</v>
      </c>
      <c r="K84" s="25">
        <f t="shared" ref="K84:AA84" si="25">K85+K89</f>
        <v>0</v>
      </c>
      <c r="L84" s="25">
        <f t="shared" si="25"/>
        <v>0</v>
      </c>
      <c r="M84" s="25">
        <f t="shared" si="25"/>
        <v>0</v>
      </c>
      <c r="N84" s="25">
        <f t="shared" si="25"/>
        <v>0</v>
      </c>
      <c r="O84" s="25">
        <f t="shared" si="25"/>
        <v>0</v>
      </c>
      <c r="P84" s="25">
        <f t="shared" si="25"/>
        <v>0</v>
      </c>
      <c r="Q84" s="25">
        <f t="shared" si="25"/>
        <v>0</v>
      </c>
      <c r="R84" s="25">
        <f t="shared" si="25"/>
        <v>0</v>
      </c>
      <c r="S84" s="25">
        <f t="shared" si="25"/>
        <v>0</v>
      </c>
      <c r="T84" s="25">
        <f t="shared" si="25"/>
        <v>0</v>
      </c>
      <c r="U84" s="25">
        <f t="shared" si="25"/>
        <v>0</v>
      </c>
      <c r="V84" s="25">
        <f t="shared" si="25"/>
        <v>0</v>
      </c>
      <c r="W84" s="25">
        <f t="shared" si="25"/>
        <v>0</v>
      </c>
      <c r="X84" s="25">
        <f t="shared" si="25"/>
        <v>0</v>
      </c>
      <c r="Y84" s="25">
        <f t="shared" si="25"/>
        <v>0</v>
      </c>
      <c r="Z84" s="25">
        <f t="shared" si="25"/>
        <v>0</v>
      </c>
      <c r="AA84" s="25">
        <f t="shared" si="25"/>
        <v>0</v>
      </c>
      <c r="AB84" s="26">
        <f>AB85+AB89</f>
        <v>0</v>
      </c>
    </row>
    <row r="85" spans="2:28" s="27" customFormat="1" ht="18.75" customHeight="1">
      <c r="B85" s="39" t="s">
        <v>69</v>
      </c>
      <c r="C85" s="73" t="s">
        <v>52</v>
      </c>
      <c r="D85" s="73"/>
      <c r="E85" s="73"/>
      <c r="F85" s="73"/>
      <c r="G85" s="73"/>
      <c r="H85" s="73"/>
      <c r="I85" s="73"/>
      <c r="J85" s="28">
        <f>SUM(J86:J88)</f>
        <v>0</v>
      </c>
      <c r="K85" s="28">
        <f t="shared" ref="K85:AA85" si="26">SUM(K86:K88)</f>
        <v>0</v>
      </c>
      <c r="L85" s="28">
        <f t="shared" si="26"/>
        <v>0</v>
      </c>
      <c r="M85" s="28">
        <f t="shared" si="26"/>
        <v>0</v>
      </c>
      <c r="N85" s="28">
        <f t="shared" si="26"/>
        <v>0</v>
      </c>
      <c r="O85" s="28">
        <f t="shared" si="26"/>
        <v>0</v>
      </c>
      <c r="P85" s="28">
        <f t="shared" si="26"/>
        <v>0</v>
      </c>
      <c r="Q85" s="28">
        <f t="shared" si="26"/>
        <v>0</v>
      </c>
      <c r="R85" s="28">
        <f t="shared" si="26"/>
        <v>0</v>
      </c>
      <c r="S85" s="28">
        <f t="shared" si="26"/>
        <v>0</v>
      </c>
      <c r="T85" s="28">
        <f t="shared" si="26"/>
        <v>0</v>
      </c>
      <c r="U85" s="28">
        <f t="shared" si="26"/>
        <v>0</v>
      </c>
      <c r="V85" s="28">
        <f t="shared" si="26"/>
        <v>0</v>
      </c>
      <c r="W85" s="28">
        <f t="shared" si="26"/>
        <v>0</v>
      </c>
      <c r="X85" s="28">
        <f t="shared" si="26"/>
        <v>0</v>
      </c>
      <c r="Y85" s="28">
        <f t="shared" si="26"/>
        <v>0</v>
      </c>
      <c r="Z85" s="28">
        <f t="shared" si="26"/>
        <v>0</v>
      </c>
      <c r="AA85" s="28">
        <f t="shared" si="26"/>
        <v>0</v>
      </c>
      <c r="AB85" s="29"/>
    </row>
    <row r="86" spans="2:28" s="24" customFormat="1">
      <c r="B86" s="40"/>
      <c r="C86" s="37"/>
      <c r="D86" s="31"/>
      <c r="E86" s="31"/>
      <c r="F86" s="31"/>
      <c r="G86" s="31"/>
      <c r="H86" s="31"/>
      <c r="I86" s="31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3" t="s">
        <v>38</v>
      </c>
    </row>
    <row r="87" spans="2:28" s="24" customFormat="1">
      <c r="B87" s="40"/>
      <c r="C87" s="37"/>
      <c r="D87" s="31"/>
      <c r="E87" s="31"/>
      <c r="F87" s="31"/>
      <c r="G87" s="31"/>
      <c r="H87" s="31"/>
      <c r="I87" s="31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3" t="s">
        <v>38</v>
      </c>
    </row>
    <row r="88" spans="2:28" s="24" customFormat="1">
      <c r="B88" s="41"/>
      <c r="C88" s="34"/>
      <c r="D88" s="34"/>
      <c r="E88" s="34"/>
      <c r="F88" s="34"/>
      <c r="G88" s="34"/>
      <c r="H88" s="34"/>
      <c r="I88" s="34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6" t="s">
        <v>38</v>
      </c>
    </row>
    <row r="89" spans="2:28" s="27" customFormat="1" ht="18.75" customHeight="1">
      <c r="B89" s="39" t="s">
        <v>70</v>
      </c>
      <c r="C89" s="73" t="s">
        <v>51</v>
      </c>
      <c r="D89" s="73"/>
      <c r="E89" s="73"/>
      <c r="F89" s="73"/>
      <c r="G89" s="73"/>
      <c r="H89" s="73"/>
      <c r="I89" s="73"/>
      <c r="J89" s="28">
        <f>J90+J94</f>
        <v>0</v>
      </c>
      <c r="K89" s="28">
        <f t="shared" ref="K89:AA89" si="27">K90+K94</f>
        <v>0</v>
      </c>
      <c r="L89" s="28">
        <f t="shared" si="27"/>
        <v>0</v>
      </c>
      <c r="M89" s="28">
        <f t="shared" si="27"/>
        <v>0</v>
      </c>
      <c r="N89" s="28">
        <f t="shared" si="27"/>
        <v>0</v>
      </c>
      <c r="O89" s="28">
        <f t="shared" si="27"/>
        <v>0</v>
      </c>
      <c r="P89" s="28">
        <f t="shared" si="27"/>
        <v>0</v>
      </c>
      <c r="Q89" s="28">
        <f t="shared" si="27"/>
        <v>0</v>
      </c>
      <c r="R89" s="28">
        <f t="shared" si="27"/>
        <v>0</v>
      </c>
      <c r="S89" s="28">
        <f t="shared" si="27"/>
        <v>0</v>
      </c>
      <c r="T89" s="28">
        <f t="shared" si="27"/>
        <v>0</v>
      </c>
      <c r="U89" s="28">
        <f t="shared" si="27"/>
        <v>0</v>
      </c>
      <c r="V89" s="28">
        <f t="shared" si="27"/>
        <v>0</v>
      </c>
      <c r="W89" s="28">
        <f t="shared" si="27"/>
        <v>0</v>
      </c>
      <c r="X89" s="28">
        <f t="shared" si="27"/>
        <v>0</v>
      </c>
      <c r="Y89" s="28">
        <f t="shared" si="27"/>
        <v>0</v>
      </c>
      <c r="Z89" s="28">
        <f t="shared" si="27"/>
        <v>0</v>
      </c>
      <c r="AA89" s="28">
        <f t="shared" si="27"/>
        <v>0</v>
      </c>
      <c r="AB89" s="30">
        <f>AB90+AB94</f>
        <v>0</v>
      </c>
    </row>
    <row r="90" spans="2:28" s="27" customFormat="1" ht="18.75" customHeight="1">
      <c r="B90" s="39" t="s">
        <v>71</v>
      </c>
      <c r="C90" s="73" t="s">
        <v>51</v>
      </c>
      <c r="D90" s="73"/>
      <c r="E90" s="73"/>
      <c r="F90" s="73"/>
      <c r="G90" s="73"/>
      <c r="H90" s="73"/>
      <c r="I90" s="73"/>
      <c r="J90" s="28">
        <f t="shared" ref="J90:AA90" si="28">SUM(J91:J93)</f>
        <v>0</v>
      </c>
      <c r="K90" s="28">
        <f t="shared" si="28"/>
        <v>0</v>
      </c>
      <c r="L90" s="28">
        <f t="shared" si="28"/>
        <v>0</v>
      </c>
      <c r="M90" s="28">
        <f t="shared" si="28"/>
        <v>0</v>
      </c>
      <c r="N90" s="28">
        <f t="shared" si="28"/>
        <v>0</v>
      </c>
      <c r="O90" s="28">
        <f t="shared" si="28"/>
        <v>0</v>
      </c>
      <c r="P90" s="28">
        <f t="shared" si="28"/>
        <v>0</v>
      </c>
      <c r="Q90" s="28">
        <f t="shared" si="28"/>
        <v>0</v>
      </c>
      <c r="R90" s="28">
        <f t="shared" si="28"/>
        <v>0</v>
      </c>
      <c r="S90" s="28">
        <f t="shared" si="28"/>
        <v>0</v>
      </c>
      <c r="T90" s="28">
        <f t="shared" si="28"/>
        <v>0</v>
      </c>
      <c r="U90" s="28">
        <f t="shared" si="28"/>
        <v>0</v>
      </c>
      <c r="V90" s="28">
        <f t="shared" si="28"/>
        <v>0</v>
      </c>
      <c r="W90" s="28">
        <f t="shared" si="28"/>
        <v>0</v>
      </c>
      <c r="X90" s="28">
        <f t="shared" si="28"/>
        <v>0</v>
      </c>
      <c r="Y90" s="28">
        <f t="shared" si="28"/>
        <v>0</v>
      </c>
      <c r="Z90" s="28">
        <f t="shared" si="28"/>
        <v>0</v>
      </c>
      <c r="AA90" s="28">
        <f t="shared" si="28"/>
        <v>0</v>
      </c>
      <c r="AB90" s="29"/>
    </row>
    <row r="91" spans="2:28" s="24" customFormat="1">
      <c r="B91" s="42"/>
      <c r="C91" s="31"/>
      <c r="D91" s="31"/>
      <c r="E91" s="31"/>
      <c r="F91" s="31"/>
      <c r="G91" s="31"/>
      <c r="H91" s="31"/>
      <c r="I91" s="31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3" t="s">
        <v>38</v>
      </c>
    </row>
    <row r="92" spans="2:28" s="24" customFormat="1">
      <c r="B92" s="42"/>
      <c r="C92" s="31"/>
      <c r="D92" s="31"/>
      <c r="E92" s="31"/>
      <c r="F92" s="31"/>
      <c r="G92" s="31"/>
      <c r="H92" s="31"/>
      <c r="I92" s="31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3" t="s">
        <v>38</v>
      </c>
    </row>
    <row r="93" spans="2:28" s="24" customFormat="1">
      <c r="B93" s="41"/>
      <c r="C93" s="34"/>
      <c r="D93" s="34"/>
      <c r="E93" s="34"/>
      <c r="F93" s="34"/>
      <c r="G93" s="34"/>
      <c r="H93" s="34"/>
      <c r="I93" s="34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6" t="s">
        <v>38</v>
      </c>
    </row>
    <row r="94" spans="2:28" s="27" customFormat="1" ht="18.75" customHeight="1">
      <c r="B94" s="39" t="s">
        <v>72</v>
      </c>
      <c r="C94" s="73" t="s">
        <v>51</v>
      </c>
      <c r="D94" s="73"/>
      <c r="E94" s="73"/>
      <c r="F94" s="73"/>
      <c r="G94" s="73"/>
      <c r="H94" s="73"/>
      <c r="I94" s="73"/>
      <c r="J94" s="28">
        <f t="shared" ref="J94:AA94" si="29">SUM(J95:J97)</f>
        <v>0</v>
      </c>
      <c r="K94" s="28">
        <f t="shared" si="29"/>
        <v>0</v>
      </c>
      <c r="L94" s="28">
        <f t="shared" si="29"/>
        <v>0</v>
      </c>
      <c r="M94" s="28">
        <f t="shared" si="29"/>
        <v>0</v>
      </c>
      <c r="N94" s="28">
        <f t="shared" si="29"/>
        <v>0</v>
      </c>
      <c r="O94" s="28">
        <f t="shared" si="29"/>
        <v>0</v>
      </c>
      <c r="P94" s="28">
        <f t="shared" si="29"/>
        <v>0</v>
      </c>
      <c r="Q94" s="28">
        <f t="shared" si="29"/>
        <v>0</v>
      </c>
      <c r="R94" s="28">
        <f t="shared" si="29"/>
        <v>0</v>
      </c>
      <c r="S94" s="28">
        <f t="shared" si="29"/>
        <v>0</v>
      </c>
      <c r="T94" s="28">
        <f t="shared" si="29"/>
        <v>0</v>
      </c>
      <c r="U94" s="28">
        <f t="shared" si="29"/>
        <v>0</v>
      </c>
      <c r="V94" s="28">
        <f t="shared" si="29"/>
        <v>0</v>
      </c>
      <c r="W94" s="28">
        <f t="shared" si="29"/>
        <v>0</v>
      </c>
      <c r="X94" s="28">
        <f t="shared" si="29"/>
        <v>0</v>
      </c>
      <c r="Y94" s="28">
        <f t="shared" si="29"/>
        <v>0</v>
      </c>
      <c r="Z94" s="28">
        <f t="shared" si="29"/>
        <v>0</v>
      </c>
      <c r="AA94" s="28">
        <f t="shared" si="29"/>
        <v>0</v>
      </c>
      <c r="AB94" s="29"/>
    </row>
    <row r="95" spans="2:28" s="24" customFormat="1">
      <c r="B95" s="42"/>
      <c r="C95" s="31"/>
      <c r="D95" s="31"/>
      <c r="E95" s="31"/>
      <c r="F95" s="31"/>
      <c r="G95" s="31"/>
      <c r="H95" s="31"/>
      <c r="I95" s="31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3" t="s">
        <v>38</v>
      </c>
    </row>
    <row r="96" spans="2:28" s="24" customFormat="1">
      <c r="B96" s="42"/>
      <c r="C96" s="31"/>
      <c r="D96" s="31"/>
      <c r="E96" s="31"/>
      <c r="F96" s="31"/>
      <c r="G96" s="31"/>
      <c r="H96" s="31"/>
      <c r="I96" s="31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3" t="s">
        <v>38</v>
      </c>
    </row>
    <row r="97" spans="2:28" s="24" customFormat="1">
      <c r="B97" s="41"/>
      <c r="C97" s="34"/>
      <c r="D97" s="34"/>
      <c r="E97" s="34"/>
      <c r="F97" s="34"/>
      <c r="G97" s="34"/>
      <c r="H97" s="34"/>
      <c r="I97" s="34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6" t="s">
        <v>38</v>
      </c>
    </row>
    <row r="98" spans="2:28" s="24" customFormat="1" ht="33.75" customHeight="1">
      <c r="B98" s="53" t="s">
        <v>73</v>
      </c>
      <c r="C98" s="76" t="s">
        <v>78</v>
      </c>
      <c r="D98" s="77"/>
      <c r="E98" s="77"/>
      <c r="F98" s="77"/>
      <c r="G98" s="77"/>
      <c r="H98" s="77"/>
      <c r="I98" s="78"/>
      <c r="J98" s="25">
        <f>J99+J103</f>
        <v>0</v>
      </c>
      <c r="K98" s="25">
        <f t="shared" ref="K98:AA98" si="30">K99+K103</f>
        <v>0</v>
      </c>
      <c r="L98" s="25">
        <f t="shared" si="30"/>
        <v>0</v>
      </c>
      <c r="M98" s="25">
        <f t="shared" si="30"/>
        <v>0</v>
      </c>
      <c r="N98" s="25">
        <f t="shared" si="30"/>
        <v>0</v>
      </c>
      <c r="O98" s="25">
        <f t="shared" si="30"/>
        <v>0</v>
      </c>
      <c r="P98" s="25">
        <f t="shared" si="30"/>
        <v>0</v>
      </c>
      <c r="Q98" s="25">
        <f t="shared" si="30"/>
        <v>0</v>
      </c>
      <c r="R98" s="25">
        <f t="shared" si="30"/>
        <v>0</v>
      </c>
      <c r="S98" s="25">
        <f t="shared" si="30"/>
        <v>0</v>
      </c>
      <c r="T98" s="25">
        <f t="shared" si="30"/>
        <v>0</v>
      </c>
      <c r="U98" s="25">
        <f t="shared" si="30"/>
        <v>0</v>
      </c>
      <c r="V98" s="25">
        <f t="shared" si="30"/>
        <v>0</v>
      </c>
      <c r="W98" s="25">
        <f t="shared" si="30"/>
        <v>0</v>
      </c>
      <c r="X98" s="25">
        <f t="shared" si="30"/>
        <v>0</v>
      </c>
      <c r="Y98" s="25">
        <f t="shared" si="30"/>
        <v>0</v>
      </c>
      <c r="Z98" s="25">
        <f t="shared" si="30"/>
        <v>0</v>
      </c>
      <c r="AA98" s="25">
        <f t="shared" si="30"/>
        <v>0</v>
      </c>
      <c r="AB98" s="26">
        <f>AB99+AB103</f>
        <v>0</v>
      </c>
    </row>
    <row r="99" spans="2:28" s="27" customFormat="1" ht="18.75" customHeight="1">
      <c r="B99" s="39" t="s">
        <v>74</v>
      </c>
      <c r="C99" s="73" t="s">
        <v>79</v>
      </c>
      <c r="D99" s="73"/>
      <c r="E99" s="73"/>
      <c r="F99" s="73"/>
      <c r="G99" s="73"/>
      <c r="H99" s="73"/>
      <c r="I99" s="73"/>
      <c r="J99" s="28">
        <f>SUM(J100:J102)</f>
        <v>0</v>
      </c>
      <c r="K99" s="28">
        <f t="shared" ref="K99:AA99" si="31">SUM(K100:K102)</f>
        <v>0</v>
      </c>
      <c r="L99" s="28">
        <f t="shared" si="31"/>
        <v>0</v>
      </c>
      <c r="M99" s="28">
        <f t="shared" si="31"/>
        <v>0</v>
      </c>
      <c r="N99" s="28">
        <f t="shared" si="31"/>
        <v>0</v>
      </c>
      <c r="O99" s="28">
        <f t="shared" si="31"/>
        <v>0</v>
      </c>
      <c r="P99" s="28">
        <f t="shared" si="31"/>
        <v>0</v>
      </c>
      <c r="Q99" s="28">
        <f t="shared" si="31"/>
        <v>0</v>
      </c>
      <c r="R99" s="28">
        <f t="shared" si="31"/>
        <v>0</v>
      </c>
      <c r="S99" s="28">
        <f t="shared" si="31"/>
        <v>0</v>
      </c>
      <c r="T99" s="28">
        <f t="shared" si="31"/>
        <v>0</v>
      </c>
      <c r="U99" s="28">
        <f t="shared" si="31"/>
        <v>0</v>
      </c>
      <c r="V99" s="28">
        <f t="shared" si="31"/>
        <v>0</v>
      </c>
      <c r="W99" s="28">
        <f t="shared" si="31"/>
        <v>0</v>
      </c>
      <c r="X99" s="28">
        <f t="shared" si="31"/>
        <v>0</v>
      </c>
      <c r="Y99" s="28">
        <f t="shared" si="31"/>
        <v>0</v>
      </c>
      <c r="Z99" s="28">
        <f t="shared" si="31"/>
        <v>0</v>
      </c>
      <c r="AA99" s="28">
        <f t="shared" si="31"/>
        <v>0</v>
      </c>
      <c r="AB99" s="29"/>
    </row>
    <row r="100" spans="2:28" s="24" customFormat="1">
      <c r="B100" s="40"/>
      <c r="C100" s="37"/>
      <c r="D100" s="31"/>
      <c r="E100" s="31"/>
      <c r="F100" s="31"/>
      <c r="G100" s="31"/>
      <c r="H100" s="31"/>
      <c r="I100" s="31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3" t="s">
        <v>38</v>
      </c>
    </row>
    <row r="101" spans="2:28" s="24" customFormat="1">
      <c r="B101" s="40"/>
      <c r="C101" s="37"/>
      <c r="D101" s="31"/>
      <c r="E101" s="31"/>
      <c r="F101" s="31"/>
      <c r="G101" s="31"/>
      <c r="H101" s="31"/>
      <c r="I101" s="31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3" t="s">
        <v>38</v>
      </c>
    </row>
    <row r="102" spans="2:28" s="24" customFormat="1">
      <c r="B102" s="41"/>
      <c r="C102" s="34"/>
      <c r="D102" s="34"/>
      <c r="E102" s="34"/>
      <c r="F102" s="34"/>
      <c r="G102" s="34"/>
      <c r="H102" s="34"/>
      <c r="I102" s="34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6" t="s">
        <v>38</v>
      </c>
    </row>
    <row r="103" spans="2:28" s="27" customFormat="1" ht="18.75" customHeight="1">
      <c r="B103" s="39" t="s">
        <v>75</v>
      </c>
      <c r="C103" s="73" t="s">
        <v>80</v>
      </c>
      <c r="D103" s="73"/>
      <c r="E103" s="73"/>
      <c r="F103" s="73"/>
      <c r="G103" s="73"/>
      <c r="H103" s="73"/>
      <c r="I103" s="73"/>
      <c r="J103" s="28">
        <f>J104+J108</f>
        <v>0</v>
      </c>
      <c r="K103" s="28">
        <f t="shared" ref="K103:AA103" si="32">K104+K108</f>
        <v>0</v>
      </c>
      <c r="L103" s="28">
        <f t="shared" si="32"/>
        <v>0</v>
      </c>
      <c r="M103" s="28">
        <f t="shared" si="32"/>
        <v>0</v>
      </c>
      <c r="N103" s="28">
        <f t="shared" si="32"/>
        <v>0</v>
      </c>
      <c r="O103" s="28">
        <f t="shared" si="32"/>
        <v>0</v>
      </c>
      <c r="P103" s="28">
        <f t="shared" si="32"/>
        <v>0</v>
      </c>
      <c r="Q103" s="28">
        <f t="shared" si="32"/>
        <v>0</v>
      </c>
      <c r="R103" s="28">
        <f t="shared" si="32"/>
        <v>0</v>
      </c>
      <c r="S103" s="28">
        <f t="shared" si="32"/>
        <v>0</v>
      </c>
      <c r="T103" s="28">
        <f t="shared" si="32"/>
        <v>0</v>
      </c>
      <c r="U103" s="28">
        <f t="shared" si="32"/>
        <v>0</v>
      </c>
      <c r="V103" s="28">
        <f t="shared" si="32"/>
        <v>0</v>
      </c>
      <c r="W103" s="28">
        <f t="shared" si="32"/>
        <v>0</v>
      </c>
      <c r="X103" s="28">
        <f t="shared" si="32"/>
        <v>0</v>
      </c>
      <c r="Y103" s="28">
        <f t="shared" si="32"/>
        <v>0</v>
      </c>
      <c r="Z103" s="28">
        <f t="shared" si="32"/>
        <v>0</v>
      </c>
      <c r="AA103" s="28">
        <f t="shared" si="32"/>
        <v>0</v>
      </c>
      <c r="AB103" s="30">
        <f>AB104+AB108</f>
        <v>0</v>
      </c>
    </row>
    <row r="104" spans="2:28" s="27" customFormat="1" ht="18.75" customHeight="1">
      <c r="B104" s="39" t="s">
        <v>76</v>
      </c>
      <c r="C104" s="73" t="s">
        <v>80</v>
      </c>
      <c r="D104" s="73"/>
      <c r="E104" s="73"/>
      <c r="F104" s="73"/>
      <c r="G104" s="73"/>
      <c r="H104" s="73"/>
      <c r="I104" s="73"/>
      <c r="J104" s="28">
        <f t="shared" ref="J104:AA104" si="33">SUM(J105:J107)</f>
        <v>0</v>
      </c>
      <c r="K104" s="28">
        <f t="shared" si="33"/>
        <v>0</v>
      </c>
      <c r="L104" s="28">
        <f t="shared" si="33"/>
        <v>0</v>
      </c>
      <c r="M104" s="28">
        <f t="shared" si="33"/>
        <v>0</v>
      </c>
      <c r="N104" s="28">
        <f t="shared" si="33"/>
        <v>0</v>
      </c>
      <c r="O104" s="28">
        <f t="shared" si="33"/>
        <v>0</v>
      </c>
      <c r="P104" s="28">
        <f t="shared" si="33"/>
        <v>0</v>
      </c>
      <c r="Q104" s="28">
        <f t="shared" si="33"/>
        <v>0</v>
      </c>
      <c r="R104" s="28">
        <f t="shared" si="33"/>
        <v>0</v>
      </c>
      <c r="S104" s="28">
        <f t="shared" si="33"/>
        <v>0</v>
      </c>
      <c r="T104" s="28">
        <f t="shared" si="33"/>
        <v>0</v>
      </c>
      <c r="U104" s="28">
        <f t="shared" si="33"/>
        <v>0</v>
      </c>
      <c r="V104" s="28">
        <f t="shared" si="33"/>
        <v>0</v>
      </c>
      <c r="W104" s="28">
        <f t="shared" si="33"/>
        <v>0</v>
      </c>
      <c r="X104" s="28">
        <f t="shared" si="33"/>
        <v>0</v>
      </c>
      <c r="Y104" s="28">
        <f t="shared" si="33"/>
        <v>0</v>
      </c>
      <c r="Z104" s="28">
        <f t="shared" si="33"/>
        <v>0</v>
      </c>
      <c r="AA104" s="28">
        <f t="shared" si="33"/>
        <v>0</v>
      </c>
      <c r="AB104" s="29"/>
    </row>
    <row r="105" spans="2:28" s="24" customFormat="1">
      <c r="B105" s="42"/>
      <c r="C105" s="31"/>
      <c r="D105" s="31"/>
      <c r="E105" s="31"/>
      <c r="F105" s="31"/>
      <c r="G105" s="31"/>
      <c r="H105" s="31"/>
      <c r="I105" s="31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3" t="s">
        <v>38</v>
      </c>
    </row>
    <row r="106" spans="2:28" s="24" customFormat="1">
      <c r="B106" s="42"/>
      <c r="C106" s="31"/>
      <c r="D106" s="31"/>
      <c r="E106" s="31"/>
      <c r="F106" s="31"/>
      <c r="G106" s="31"/>
      <c r="H106" s="31"/>
      <c r="I106" s="31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3" t="s">
        <v>38</v>
      </c>
    </row>
    <row r="107" spans="2:28" s="24" customFormat="1">
      <c r="B107" s="41"/>
      <c r="C107" s="34"/>
      <c r="D107" s="34"/>
      <c r="E107" s="34"/>
      <c r="F107" s="34"/>
      <c r="G107" s="34"/>
      <c r="H107" s="34"/>
      <c r="I107" s="34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6" t="s">
        <v>38</v>
      </c>
    </row>
    <row r="108" spans="2:28" s="27" customFormat="1" ht="18.75" customHeight="1">
      <c r="B108" s="39" t="s">
        <v>77</v>
      </c>
      <c r="C108" s="73" t="s">
        <v>80</v>
      </c>
      <c r="D108" s="73"/>
      <c r="E108" s="73"/>
      <c r="F108" s="73"/>
      <c r="G108" s="73"/>
      <c r="H108" s="73"/>
      <c r="I108" s="73"/>
      <c r="J108" s="28">
        <f t="shared" ref="J108:AA108" si="34">SUM(J109:J111)</f>
        <v>0</v>
      </c>
      <c r="K108" s="28">
        <f t="shared" si="34"/>
        <v>0</v>
      </c>
      <c r="L108" s="28">
        <f t="shared" si="34"/>
        <v>0</v>
      </c>
      <c r="M108" s="28">
        <f t="shared" si="34"/>
        <v>0</v>
      </c>
      <c r="N108" s="28">
        <f t="shared" si="34"/>
        <v>0</v>
      </c>
      <c r="O108" s="28">
        <f t="shared" si="34"/>
        <v>0</v>
      </c>
      <c r="P108" s="28">
        <f t="shared" si="34"/>
        <v>0</v>
      </c>
      <c r="Q108" s="28">
        <f t="shared" si="34"/>
        <v>0</v>
      </c>
      <c r="R108" s="28">
        <f t="shared" si="34"/>
        <v>0</v>
      </c>
      <c r="S108" s="28">
        <f t="shared" si="34"/>
        <v>0</v>
      </c>
      <c r="T108" s="28">
        <f t="shared" si="34"/>
        <v>0</v>
      </c>
      <c r="U108" s="28">
        <f t="shared" si="34"/>
        <v>0</v>
      </c>
      <c r="V108" s="28">
        <f t="shared" si="34"/>
        <v>0</v>
      </c>
      <c r="W108" s="28">
        <f t="shared" si="34"/>
        <v>0</v>
      </c>
      <c r="X108" s="28">
        <f t="shared" si="34"/>
        <v>0</v>
      </c>
      <c r="Y108" s="28">
        <f t="shared" si="34"/>
        <v>0</v>
      </c>
      <c r="Z108" s="28">
        <f t="shared" si="34"/>
        <v>0</v>
      </c>
      <c r="AA108" s="28">
        <f t="shared" si="34"/>
        <v>0</v>
      </c>
      <c r="AB108" s="29"/>
    </row>
    <row r="109" spans="2:28" s="24" customFormat="1">
      <c r="B109" s="42"/>
      <c r="C109" s="31"/>
      <c r="D109" s="31"/>
      <c r="E109" s="31"/>
      <c r="F109" s="31"/>
      <c r="G109" s="31"/>
      <c r="H109" s="31"/>
      <c r="I109" s="31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3" t="s">
        <v>38</v>
      </c>
    </row>
    <row r="110" spans="2:28" s="24" customFormat="1">
      <c r="B110" s="42"/>
      <c r="C110" s="31"/>
      <c r="D110" s="31"/>
      <c r="E110" s="31"/>
      <c r="F110" s="31"/>
      <c r="G110" s="31"/>
      <c r="H110" s="31"/>
      <c r="I110" s="31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3" t="s">
        <v>38</v>
      </c>
    </row>
    <row r="111" spans="2:28" s="24" customFormat="1">
      <c r="B111" s="41"/>
      <c r="C111" s="34"/>
      <c r="D111" s="34"/>
      <c r="E111" s="34"/>
      <c r="F111" s="34"/>
      <c r="G111" s="34"/>
      <c r="H111" s="34"/>
      <c r="I111" s="34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6" t="s">
        <v>38</v>
      </c>
    </row>
    <row r="112" spans="2:28" s="47" customFormat="1" ht="22.7" customHeight="1">
      <c r="B112" s="54" t="s">
        <v>81</v>
      </c>
      <c r="C112" s="85" t="s">
        <v>40</v>
      </c>
      <c r="D112" s="86"/>
      <c r="E112" s="86"/>
      <c r="F112" s="86"/>
      <c r="G112" s="86"/>
      <c r="H112" s="86"/>
      <c r="I112" s="87"/>
      <c r="J112" s="48">
        <f t="shared" ref="J112:AB112" si="35">J16+J58+J30+J70</f>
        <v>14000000</v>
      </c>
      <c r="K112" s="48">
        <f t="shared" si="35"/>
        <v>0</v>
      </c>
      <c r="L112" s="48">
        <f t="shared" si="35"/>
        <v>0</v>
      </c>
      <c r="M112" s="48">
        <f t="shared" si="35"/>
        <v>0</v>
      </c>
      <c r="N112" s="48">
        <f t="shared" si="35"/>
        <v>0</v>
      </c>
      <c r="O112" s="48">
        <f t="shared" si="35"/>
        <v>0</v>
      </c>
      <c r="P112" s="48">
        <f t="shared" si="35"/>
        <v>28000000</v>
      </c>
      <c r="Q112" s="48">
        <f t="shared" si="35"/>
        <v>429064.4</v>
      </c>
      <c r="R112" s="48">
        <f t="shared" si="35"/>
        <v>0</v>
      </c>
      <c r="S112" s="48">
        <f t="shared" si="35"/>
        <v>0</v>
      </c>
      <c r="T112" s="48">
        <f t="shared" si="35"/>
        <v>0</v>
      </c>
      <c r="U112" s="48">
        <f t="shared" si="35"/>
        <v>0</v>
      </c>
      <c r="V112" s="48">
        <f t="shared" si="35"/>
        <v>28000000</v>
      </c>
      <c r="W112" s="48">
        <f t="shared" si="35"/>
        <v>429064.4</v>
      </c>
      <c r="X112" s="48">
        <f t="shared" si="35"/>
        <v>0</v>
      </c>
      <c r="Y112" s="48">
        <f t="shared" si="35"/>
        <v>14000000</v>
      </c>
      <c r="Z112" s="48">
        <f t="shared" si="35"/>
        <v>0</v>
      </c>
      <c r="AA112" s="48">
        <f t="shared" si="35"/>
        <v>0</v>
      </c>
      <c r="AB112" s="48">
        <f t="shared" si="35"/>
        <v>35818100</v>
      </c>
    </row>
    <row r="113" spans="2:37" s="47" customFormat="1" ht="15.6" customHeight="1">
      <c r="B113" s="55"/>
      <c r="C113" s="49" t="s">
        <v>57</v>
      </c>
      <c r="D113" s="50"/>
      <c r="E113" s="50"/>
      <c r="F113" s="50"/>
      <c r="G113" s="50"/>
      <c r="H113" s="50"/>
      <c r="I113" s="51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</row>
    <row r="114" spans="2:37" s="27" customFormat="1" ht="18.75" customHeight="1">
      <c r="B114" s="40" t="s">
        <v>82</v>
      </c>
      <c r="C114" s="75" t="s">
        <v>59</v>
      </c>
      <c r="D114" s="75"/>
      <c r="E114" s="75"/>
      <c r="F114" s="75"/>
      <c r="G114" s="75"/>
      <c r="H114" s="75"/>
      <c r="I114" s="75"/>
      <c r="J114" s="45">
        <f t="shared" ref="J114:AA114" si="36">J17+J59+J31+J71</f>
        <v>14000000</v>
      </c>
      <c r="K114" s="45">
        <f t="shared" si="36"/>
        <v>0</v>
      </c>
      <c r="L114" s="45">
        <f t="shared" si="36"/>
        <v>0</v>
      </c>
      <c r="M114" s="45">
        <f t="shared" si="36"/>
        <v>0</v>
      </c>
      <c r="N114" s="45">
        <f t="shared" si="36"/>
        <v>0</v>
      </c>
      <c r="O114" s="45">
        <f t="shared" si="36"/>
        <v>0</v>
      </c>
      <c r="P114" s="45">
        <f t="shared" si="36"/>
        <v>28000000</v>
      </c>
      <c r="Q114" s="45">
        <f t="shared" si="36"/>
        <v>429064.4</v>
      </c>
      <c r="R114" s="45">
        <f t="shared" si="36"/>
        <v>0</v>
      </c>
      <c r="S114" s="45">
        <f t="shared" si="36"/>
        <v>0</v>
      </c>
      <c r="T114" s="45">
        <f t="shared" si="36"/>
        <v>0</v>
      </c>
      <c r="U114" s="45">
        <f t="shared" si="36"/>
        <v>0</v>
      </c>
      <c r="V114" s="45">
        <f t="shared" si="36"/>
        <v>28000000</v>
      </c>
      <c r="W114" s="45">
        <f t="shared" si="36"/>
        <v>429064.4</v>
      </c>
      <c r="X114" s="45">
        <f t="shared" si="36"/>
        <v>0</v>
      </c>
      <c r="Y114" s="45">
        <f t="shared" si="36"/>
        <v>14000000</v>
      </c>
      <c r="Z114" s="45">
        <f t="shared" si="36"/>
        <v>0</v>
      </c>
      <c r="AA114" s="45">
        <f t="shared" si="36"/>
        <v>0</v>
      </c>
      <c r="AB114" s="33" t="s">
        <v>38</v>
      </c>
    </row>
    <row r="115" spans="2:37" s="24" customFormat="1" ht="22.5" customHeight="1">
      <c r="B115" s="56" t="s">
        <v>83</v>
      </c>
      <c r="C115" s="81" t="s">
        <v>58</v>
      </c>
      <c r="D115" s="81"/>
      <c r="E115" s="81"/>
      <c r="F115" s="81"/>
      <c r="G115" s="81"/>
      <c r="H115" s="81"/>
      <c r="I115" s="81"/>
      <c r="J115" s="35">
        <f t="shared" ref="J115:AA115" si="37">J21+J61+J35+J75</f>
        <v>0</v>
      </c>
      <c r="K115" s="35">
        <f t="shared" si="37"/>
        <v>0</v>
      </c>
      <c r="L115" s="35">
        <f t="shared" si="37"/>
        <v>0</v>
      </c>
      <c r="M115" s="35">
        <f t="shared" si="37"/>
        <v>0</v>
      </c>
      <c r="N115" s="35">
        <f t="shared" si="37"/>
        <v>0</v>
      </c>
      <c r="O115" s="35">
        <f t="shared" si="37"/>
        <v>0</v>
      </c>
      <c r="P115" s="35">
        <f t="shared" si="37"/>
        <v>0</v>
      </c>
      <c r="Q115" s="35">
        <f t="shared" si="37"/>
        <v>0</v>
      </c>
      <c r="R115" s="35">
        <f t="shared" si="37"/>
        <v>0</v>
      </c>
      <c r="S115" s="35">
        <f t="shared" si="37"/>
        <v>0</v>
      </c>
      <c r="T115" s="35">
        <f t="shared" si="37"/>
        <v>0</v>
      </c>
      <c r="U115" s="35">
        <f t="shared" si="37"/>
        <v>0</v>
      </c>
      <c r="V115" s="35">
        <f t="shared" si="37"/>
        <v>0</v>
      </c>
      <c r="W115" s="35">
        <f t="shared" si="37"/>
        <v>0</v>
      </c>
      <c r="X115" s="35">
        <f t="shared" si="37"/>
        <v>0</v>
      </c>
      <c r="Y115" s="35">
        <f t="shared" si="37"/>
        <v>0</v>
      </c>
      <c r="Z115" s="35">
        <f t="shared" si="37"/>
        <v>0</v>
      </c>
      <c r="AA115" s="35">
        <f t="shared" si="37"/>
        <v>0</v>
      </c>
      <c r="AB115" s="36" t="s">
        <v>38</v>
      </c>
    </row>
    <row r="116" spans="2:37" s="10" customFormat="1" ht="22.7" customHeight="1">
      <c r="B116" s="22"/>
      <c r="C116" s="22"/>
      <c r="D116" s="22"/>
      <c r="E116" s="22"/>
      <c r="F116" s="22"/>
      <c r="G116" s="22"/>
      <c r="H116" s="22"/>
      <c r="I116" s="22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</row>
    <row r="117" spans="2:37" ht="34.5" customHeight="1" outlineLevel="1">
      <c r="B117" s="2"/>
      <c r="D117" s="3" t="s">
        <v>5</v>
      </c>
      <c r="G117" s="4"/>
      <c r="H117" s="4"/>
      <c r="I117" s="4"/>
      <c r="J117" s="8" t="s">
        <v>96</v>
      </c>
      <c r="AB117" s="4"/>
      <c r="AD117" s="3"/>
      <c r="AE117" s="3"/>
      <c r="AF117" s="3"/>
      <c r="AG117" s="3"/>
      <c r="AH117" s="3"/>
      <c r="AI117" s="3"/>
      <c r="AJ117" s="3"/>
      <c r="AK117" s="3"/>
    </row>
    <row r="118" spans="2:37" outlineLevel="1">
      <c r="B118" s="2"/>
      <c r="G118" s="7"/>
      <c r="H118" s="7"/>
      <c r="I118" s="7"/>
      <c r="J118" s="5" t="s">
        <v>6</v>
      </c>
      <c r="AB118" s="7"/>
      <c r="AD118" s="3"/>
      <c r="AE118" s="3"/>
      <c r="AF118" s="3"/>
      <c r="AG118" s="3"/>
      <c r="AH118" s="3"/>
      <c r="AI118" s="3"/>
      <c r="AJ118" s="3"/>
      <c r="AK118" s="3"/>
    </row>
    <row r="119" spans="2:37" outlineLevel="1">
      <c r="B119" s="2"/>
      <c r="C119" s="3" t="s">
        <v>7</v>
      </c>
      <c r="G119" s="7"/>
      <c r="H119" s="7"/>
      <c r="I119" s="7"/>
      <c r="AB119" s="7"/>
      <c r="AD119" s="3"/>
      <c r="AE119" s="3"/>
      <c r="AF119" s="3"/>
      <c r="AG119" s="3"/>
      <c r="AH119" s="3"/>
      <c r="AI119" s="3"/>
      <c r="AJ119" s="3"/>
      <c r="AK119" s="3"/>
    </row>
    <row r="120" spans="2:37" outlineLevel="1">
      <c r="B120" s="2"/>
      <c r="D120" s="3" t="s">
        <v>11</v>
      </c>
      <c r="G120" s="4"/>
      <c r="H120" s="4"/>
      <c r="I120" s="4"/>
      <c r="J120" s="8" t="s">
        <v>98</v>
      </c>
      <c r="AB120" s="4"/>
      <c r="AD120" s="3"/>
      <c r="AE120" s="3"/>
      <c r="AF120" s="3"/>
      <c r="AG120" s="3"/>
      <c r="AH120" s="3"/>
      <c r="AI120" s="3"/>
      <c r="AJ120" s="3"/>
      <c r="AK120" s="3"/>
    </row>
    <row r="121" spans="2:37" outlineLevel="1">
      <c r="B121" s="2"/>
      <c r="G121" s="7"/>
      <c r="H121" s="7"/>
      <c r="I121" s="7"/>
      <c r="J121" s="5" t="s">
        <v>6</v>
      </c>
      <c r="AB121" s="7"/>
      <c r="AD121" s="3"/>
      <c r="AE121" s="3"/>
      <c r="AF121" s="3"/>
      <c r="AG121" s="3"/>
      <c r="AH121" s="3"/>
      <c r="AI121" s="3"/>
      <c r="AJ121" s="3"/>
      <c r="AK121" s="3"/>
    </row>
    <row r="122" spans="2:37" outlineLevel="1">
      <c r="B122" s="2"/>
      <c r="G122" s="7"/>
      <c r="H122" s="7"/>
      <c r="I122" s="7"/>
      <c r="AB122" s="7"/>
      <c r="AD122" s="3"/>
      <c r="AE122" s="3"/>
      <c r="AF122" s="3"/>
      <c r="AG122" s="3"/>
      <c r="AH122" s="3"/>
      <c r="AI122" s="3"/>
      <c r="AJ122" s="3"/>
      <c r="AK122" s="3"/>
    </row>
    <row r="123" spans="2:37" outlineLevel="1">
      <c r="B123" s="2"/>
      <c r="D123" s="9" t="s">
        <v>39</v>
      </c>
      <c r="E123" s="9" t="s">
        <v>97</v>
      </c>
      <c r="AD123" s="3"/>
      <c r="AE123" s="3"/>
      <c r="AF123" s="3"/>
      <c r="AG123" s="3"/>
      <c r="AH123" s="3"/>
      <c r="AI123" s="3"/>
      <c r="AJ123" s="3"/>
      <c r="AK123" s="3"/>
    </row>
    <row r="124" spans="2:37" outlineLevel="1">
      <c r="B124" s="2"/>
      <c r="D124" s="3" t="s">
        <v>9</v>
      </c>
      <c r="AD124" s="3"/>
      <c r="AE124" s="3"/>
      <c r="AF124" s="3"/>
      <c r="AG124" s="3"/>
      <c r="AH124" s="3"/>
      <c r="AI124" s="3"/>
      <c r="AJ124" s="3"/>
      <c r="AK124" s="3"/>
    </row>
    <row r="125" spans="2:37">
      <c r="AD125" s="3"/>
      <c r="AE125" s="3"/>
      <c r="AF125" s="3"/>
      <c r="AG125" s="3"/>
      <c r="AH125" s="3"/>
      <c r="AI125" s="3"/>
      <c r="AJ125" s="3"/>
      <c r="AK125" s="3"/>
    </row>
    <row r="126" spans="2:37">
      <c r="AD126" s="3"/>
      <c r="AE126" s="3"/>
      <c r="AF126" s="3"/>
      <c r="AG126" s="3"/>
      <c r="AH126" s="3"/>
      <c r="AI126" s="3"/>
      <c r="AJ126" s="3"/>
      <c r="AK126" s="3"/>
    </row>
    <row r="127" spans="2:37">
      <c r="AD127" s="3"/>
      <c r="AE127" s="3"/>
      <c r="AF127" s="3"/>
      <c r="AG127" s="3"/>
      <c r="AH127" s="3"/>
      <c r="AI127" s="3"/>
      <c r="AJ127" s="3"/>
      <c r="AK127" s="3"/>
    </row>
    <row r="128" spans="2:37">
      <c r="AD128" s="3"/>
      <c r="AE128" s="3"/>
      <c r="AF128" s="3"/>
      <c r="AG128" s="3"/>
      <c r="AH128" s="3"/>
      <c r="AI128" s="3"/>
      <c r="AJ128" s="3"/>
      <c r="AK128" s="3"/>
    </row>
    <row r="129" spans="30:37">
      <c r="AD129" s="3"/>
      <c r="AE129" s="3"/>
      <c r="AF129" s="3"/>
      <c r="AG129" s="3"/>
      <c r="AH129" s="3"/>
      <c r="AI129" s="3"/>
      <c r="AJ129" s="3"/>
      <c r="AK129" s="3"/>
    </row>
    <row r="275" spans="2:2" ht="15">
      <c r="B275" s="59" t="s">
        <v>85</v>
      </c>
    </row>
    <row r="276" spans="2:2" ht="15">
      <c r="B276" s="59" t="s">
        <v>86</v>
      </c>
    </row>
    <row r="277" spans="2:2" ht="15">
      <c r="B277" s="59" t="s">
        <v>87</v>
      </c>
    </row>
    <row r="278" spans="2:2" ht="15">
      <c r="B278" s="59"/>
    </row>
    <row r="279" spans="2:2" ht="15">
      <c r="B279" s="59" t="s">
        <v>88</v>
      </c>
    </row>
    <row r="280" spans="2:2" ht="15">
      <c r="B280" s="59" t="s">
        <v>89</v>
      </c>
    </row>
    <row r="281" spans="2:2" ht="15">
      <c r="B281" s="59" t="s">
        <v>90</v>
      </c>
    </row>
    <row r="282" spans="2:2" ht="15">
      <c r="B282" s="59"/>
    </row>
    <row r="283" spans="2:2" ht="15">
      <c r="B283" s="59"/>
    </row>
    <row r="284" spans="2:2" ht="15">
      <c r="B284" s="59" t="s">
        <v>91</v>
      </c>
    </row>
    <row r="285" spans="2:2" ht="15">
      <c r="B285" s="59" t="s">
        <v>92</v>
      </c>
    </row>
  </sheetData>
  <mergeCells count="65">
    <mergeCell ref="X1:AB7"/>
    <mergeCell ref="X8:AB8"/>
    <mergeCell ref="C99:I99"/>
    <mergeCell ref="C103:I103"/>
    <mergeCell ref="C104:I104"/>
    <mergeCell ref="J13:J14"/>
    <mergeCell ref="S13:U13"/>
    <mergeCell ref="M13:O13"/>
    <mergeCell ref="V13:X13"/>
    <mergeCell ref="C21:I21"/>
    <mergeCell ref="C54:I54"/>
    <mergeCell ref="AB12:AB14"/>
    <mergeCell ref="Y12:AA12"/>
    <mergeCell ref="AA13:AA14"/>
    <mergeCell ref="Y13:Y14"/>
    <mergeCell ref="C44:I44"/>
    <mergeCell ref="C108:I108"/>
    <mergeCell ref="B10:AA10"/>
    <mergeCell ref="C84:I84"/>
    <mergeCell ref="C85:I85"/>
    <mergeCell ref="C89:I89"/>
    <mergeCell ref="C98:I98"/>
    <mergeCell ref="C94:I94"/>
    <mergeCell ref="S12:X12"/>
    <mergeCell ref="P13:R13"/>
    <mergeCell ref="G12:I12"/>
    <mergeCell ref="I13:I14"/>
    <mergeCell ref="M12:R12"/>
    <mergeCell ref="J12:L12"/>
    <mergeCell ref="K13:K14"/>
    <mergeCell ref="L13:L14"/>
    <mergeCell ref="Z13:Z14"/>
    <mergeCell ref="C115:I115"/>
    <mergeCell ref="A60:A69"/>
    <mergeCell ref="G13:H13"/>
    <mergeCell ref="C35:I35"/>
    <mergeCell ref="C36:I36"/>
    <mergeCell ref="C40:I40"/>
    <mergeCell ref="C70:I70"/>
    <mergeCell ref="C112:I112"/>
    <mergeCell ref="C114:I114"/>
    <mergeCell ref="C62:I62"/>
    <mergeCell ref="C16:I16"/>
    <mergeCell ref="C17:I17"/>
    <mergeCell ref="C22:I22"/>
    <mergeCell ref="C80:I80"/>
    <mergeCell ref="C31:I31"/>
    <mergeCell ref="C90:I90"/>
    <mergeCell ref="B12:B14"/>
    <mergeCell ref="C12:C14"/>
    <mergeCell ref="D12:D14"/>
    <mergeCell ref="E12:E14"/>
    <mergeCell ref="F12:F14"/>
    <mergeCell ref="C45:I45"/>
    <mergeCell ref="C49:I49"/>
    <mergeCell ref="C26:I26"/>
    <mergeCell ref="C30:I30"/>
    <mergeCell ref="C50:I50"/>
    <mergeCell ref="C75:I75"/>
    <mergeCell ref="C76:I76"/>
    <mergeCell ref="C58:I58"/>
    <mergeCell ref="C66:I66"/>
    <mergeCell ref="C59:I59"/>
    <mergeCell ref="C61:I61"/>
    <mergeCell ref="C71:I71"/>
  </mergeCells>
  <pageMargins left="0.62992125984251968" right="0.15748031496062992" top="0.70866141732283472" bottom="0.19685039370078741" header="0.43307086614173229" footer="0.15748031496062992"/>
  <pageSetup paperSize="9" scale="3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01.09.2022</vt:lpstr>
      <vt:lpstr>'01.09.2022'!Область_печати</vt:lpstr>
    </vt:vector>
  </TitlesOfParts>
  <Company>FINDEP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</dc:creator>
  <cp:lastModifiedBy>Пятиева</cp:lastModifiedBy>
  <cp:lastPrinted>2022-10-04T11:24:35Z</cp:lastPrinted>
  <dcterms:created xsi:type="dcterms:W3CDTF">2004-12-06T08:42:19Z</dcterms:created>
  <dcterms:modified xsi:type="dcterms:W3CDTF">2022-10-04T11:24:40Z</dcterms:modified>
</cp:coreProperties>
</file>